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mc:AlternateContent xmlns:mc="http://schemas.openxmlformats.org/markup-compatibility/2006">
    <mc:Choice Requires="x15">
      <x15ac:absPath xmlns:x15ac="http://schemas.microsoft.com/office/spreadsheetml/2010/11/ac" url="\\Taiyou-nas01\営業・総務\入江\指導センター\新型コロナ救済サイト\"/>
    </mc:Choice>
  </mc:AlternateContent>
  <bookViews>
    <workbookView xWindow="0" yWindow="0" windowWidth="20490" windowHeight="7230"/>
  </bookViews>
  <sheets>
    <sheet name="入力シート" sheetId="14" r:id="rId1"/>
    <sheet name="新特小訓第４号（生産指標）" sheetId="8" r:id="rId2"/>
    <sheet name="新特小訓第６号（申立書）" sheetId="9" r:id="rId3"/>
    <sheet name="新特小訓第９号（実績一覧表）" sheetId="4" r:id="rId4"/>
    <sheet name="新特小訓第８号（算定書）" sheetId="3" r:id="rId5"/>
    <sheet name="新特小訓第７号（申請書）" sheetId="1" r:id="rId6"/>
    <sheet name="被保険者以外の方向け様式→" sheetId="10" r:id="rId7"/>
    <sheet name="新小第２号の２（3）（実績一覧表）" sheetId="11" r:id="rId8"/>
    <sheet name="新小第２号の２（１）（算定書）" sheetId="12" r:id="rId9"/>
    <sheet name="新小第２号の2（２）（申請書）" sheetId="13" r:id="rId10"/>
  </sheets>
  <definedNames>
    <definedName name="_xlnm.Print_Area" localSheetId="8">'新小第２号の２（１）（算定書）'!$A$1:$AN$34</definedName>
    <definedName name="_xlnm.Print_Area" localSheetId="9">'新小第２号の2（２）（申請書）'!$A$1:$BN$92</definedName>
    <definedName name="_xlnm.Print_Area" localSheetId="7">'新小第２号の２（3）（実績一覧表）'!$A$1:$U$155</definedName>
    <definedName name="_xlnm.Print_Area" localSheetId="1">'新特小訓第４号（生産指標）'!$A$1:$BN$80</definedName>
    <definedName name="_xlnm.Print_Area" localSheetId="2">'新特小訓第６号（申立書）'!$A$1:$AN$182</definedName>
    <definedName name="_xlnm.Print_Area" localSheetId="5">'新特小訓第７号（申請書）'!$A$1:$BN$93</definedName>
    <definedName name="_xlnm.Print_Area" localSheetId="4">'新特小訓第８号（算定書）'!$A$1:$AN$44</definedName>
    <definedName name="_xlnm.Print_Area" localSheetId="3">'新特小訓第９号（実績一覧表）'!$A$1:$W$165</definedName>
    <definedName name="_xlnm.Print_Area" localSheetId="0">入力シート!$A$1:$AH$26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0" i="12" l="1"/>
  <c r="G6" i="11" l="1"/>
  <c r="E6" i="11"/>
  <c r="C6" i="11"/>
  <c r="K25" i="1" l="1"/>
  <c r="AC22" i="3" l="1"/>
  <c r="Q22" i="3"/>
  <c r="I61" i="9"/>
  <c r="AC11" i="3" l="1"/>
  <c r="Q11" i="3"/>
  <c r="AC23" i="3" l="1"/>
  <c r="AC25" i="3" s="1"/>
  <c r="Q23" i="3"/>
  <c r="Q25" i="3" s="1"/>
  <c r="AC17" i="3" l="1"/>
  <c r="I84" i="9" l="1"/>
  <c r="AC13" i="3" l="1"/>
  <c r="AC9" i="3"/>
  <c r="U16" i="11" l="1"/>
  <c r="W15" i="4" l="1"/>
  <c r="V37" i="13" l="1"/>
  <c r="M37" i="13"/>
  <c r="AO36" i="13"/>
  <c r="U36" i="13"/>
  <c r="AO36" i="1"/>
  <c r="U36" i="1"/>
  <c r="AM152" i="9" l="1"/>
  <c r="W152" i="9"/>
  <c r="L152" i="9" l="1"/>
  <c r="X33" i="13" l="1"/>
  <c r="T33" i="13"/>
  <c r="L33" i="13"/>
  <c r="AV29" i="13"/>
  <c r="AQ29" i="13"/>
  <c r="AM29" i="13"/>
  <c r="AC29" i="13"/>
  <c r="U29" i="13"/>
  <c r="AN6" i="12"/>
  <c r="AJ6" i="12"/>
  <c r="AV29" i="1"/>
  <c r="AQ29" i="1"/>
  <c r="AM29" i="1"/>
  <c r="C23" i="11"/>
  <c r="L22" i="11"/>
  <c r="I22" i="11"/>
  <c r="F22" i="11"/>
  <c r="C21" i="11"/>
  <c r="B20" i="11"/>
  <c r="T6" i="11"/>
  <c r="R6" i="11"/>
  <c r="P6" i="11"/>
  <c r="T33" i="1" l="1"/>
  <c r="L33" i="1"/>
  <c r="L21" i="4" l="1"/>
  <c r="I21" i="4"/>
  <c r="AC29" i="1"/>
  <c r="U29" i="1"/>
  <c r="AN6" i="3"/>
  <c r="AJ6" i="3"/>
  <c r="V37" i="1"/>
  <c r="M37" i="1"/>
  <c r="AQ35" i="1"/>
  <c r="U35" i="1"/>
  <c r="AQ34" i="1"/>
  <c r="U34" i="1"/>
  <c r="Q31" i="1"/>
  <c r="X33" i="1" l="1"/>
  <c r="AE7" i="9"/>
  <c r="T7" i="9"/>
  <c r="N7" i="9"/>
  <c r="H6" i="9"/>
  <c r="G5" i="9" l="1"/>
  <c r="AW26" i="8"/>
  <c r="AS26" i="8"/>
  <c r="AP26" i="8"/>
  <c r="AN25" i="8"/>
  <c r="AN24" i="8"/>
  <c r="AW23" i="8"/>
  <c r="AR23" i="8"/>
  <c r="AO23" i="8"/>
  <c r="AP19" i="8"/>
  <c r="AL19" i="8"/>
  <c r="AI19" i="8"/>
  <c r="AG18" i="8"/>
  <c r="AG17" i="8"/>
  <c r="G4" i="9" s="1"/>
  <c r="AP16" i="8"/>
  <c r="AK16" i="8"/>
  <c r="AH16" i="8"/>
  <c r="AE34" i="8"/>
  <c r="AM65" i="9" l="1"/>
  <c r="AI65" i="9"/>
  <c r="AF65" i="9"/>
  <c r="AM60" i="9"/>
  <c r="AI60" i="9"/>
  <c r="AF60" i="9"/>
  <c r="AQ35" i="13" l="1"/>
  <c r="AQ34" i="13"/>
  <c r="U35" i="13"/>
  <c r="U34" i="13"/>
  <c r="Q31" i="13"/>
  <c r="AV30" i="13"/>
  <c r="AQ30" i="13"/>
  <c r="AM30" i="13"/>
  <c r="O29" i="13"/>
  <c r="AG27" i="13"/>
  <c r="H27" i="13"/>
  <c r="AP26" i="13"/>
  <c r="AM26" i="13"/>
  <c r="AA25" i="13"/>
  <c r="X25" i="13"/>
  <c r="V25" i="13"/>
  <c r="P25" i="13"/>
  <c r="M25" i="13"/>
  <c r="K25" i="13"/>
  <c r="AN22" i="13"/>
  <c r="AN21" i="13"/>
  <c r="AW20" i="13"/>
  <c r="AR20" i="13"/>
  <c r="AO20" i="13"/>
  <c r="AG15" i="13"/>
  <c r="AG14" i="13"/>
  <c r="AP13" i="13"/>
  <c r="AK13" i="13"/>
  <c r="AH13" i="13"/>
  <c r="P13" i="13"/>
  <c r="M13" i="13"/>
  <c r="J13" i="13"/>
  <c r="Q7" i="12"/>
  <c r="AF6" i="12"/>
  <c r="G6" i="12"/>
  <c r="U25" i="11"/>
  <c r="Q8" i="12" s="1"/>
  <c r="T25" i="11"/>
  <c r="R17" i="11" s="1"/>
  <c r="AC12" i="12" s="1"/>
  <c r="S25" i="11"/>
  <c r="R25" i="11"/>
  <c r="F20" i="11"/>
  <c r="D20" i="11"/>
  <c r="AV30" i="1"/>
  <c r="AQ30" i="1"/>
  <c r="AM30" i="1"/>
  <c r="AG27" i="1"/>
  <c r="AP26" i="1"/>
  <c r="AM26" i="1"/>
  <c r="O29" i="1"/>
  <c r="H27" i="1"/>
  <c r="AN22" i="1"/>
  <c r="AN21" i="1"/>
  <c r="AW20" i="1"/>
  <c r="AR20" i="1"/>
  <c r="AO20" i="1"/>
  <c r="AA25" i="1"/>
  <c r="X25" i="1"/>
  <c r="V25" i="1"/>
  <c r="P25" i="1"/>
  <c r="M25" i="1"/>
  <c r="AG15" i="1"/>
  <c r="AG14" i="1"/>
  <c r="AP13" i="1"/>
  <c r="AK13" i="1"/>
  <c r="AH13" i="1"/>
  <c r="P13" i="1"/>
  <c r="M13" i="1"/>
  <c r="J13" i="1"/>
  <c r="Q7" i="3"/>
  <c r="AF6" i="3"/>
  <c r="G6" i="3"/>
  <c r="W24" i="4"/>
  <c r="AC16" i="3" s="1"/>
  <c r="C22" i="4"/>
  <c r="F21" i="4"/>
  <c r="F19" i="4"/>
  <c r="D19" i="4"/>
  <c r="B19" i="4"/>
  <c r="C20" i="4"/>
  <c r="F151" i="9"/>
  <c r="E150" i="9"/>
  <c r="AM82" i="9"/>
  <c r="AI82" i="9"/>
  <c r="AF82" i="9"/>
  <c r="I66" i="9"/>
  <c r="I83" i="9"/>
  <c r="I82" i="9"/>
  <c r="I67" i="9"/>
  <c r="I65" i="9"/>
  <c r="I62" i="9"/>
  <c r="I60" i="9"/>
  <c r="D149" i="9"/>
  <c r="H50" i="9"/>
  <c r="F50" i="9"/>
  <c r="D50" i="9"/>
  <c r="Q10" i="12" l="1"/>
  <c r="O16" i="11"/>
  <c r="Q12" i="12"/>
  <c r="Q13" i="12" s="1"/>
  <c r="H41" i="13"/>
  <c r="X41" i="13" s="1"/>
  <c r="Q14" i="12" l="1"/>
  <c r="Q15" i="12" s="1"/>
  <c r="H43" i="13" s="1"/>
  <c r="Q18" i="12"/>
  <c r="H39" i="13"/>
  <c r="AO41" i="13"/>
  <c r="U24" i="4"/>
  <c r="Q9" i="3" s="1"/>
  <c r="Q10" i="3" s="1"/>
  <c r="Q16" i="3" l="1"/>
  <c r="Q19" i="12"/>
  <c r="V24" i="4"/>
  <c r="T24" i="4"/>
  <c r="T16" i="4" s="1"/>
  <c r="S24" i="4"/>
  <c r="R24" i="4"/>
  <c r="H41" i="1" s="1"/>
  <c r="O51" i="13" l="1"/>
  <c r="AC15" i="3"/>
  <c r="O14" i="4"/>
  <c r="Q13" i="3"/>
  <c r="W13" i="3"/>
  <c r="Q19" i="3"/>
  <c r="X41" i="1"/>
  <c r="X39" i="1"/>
  <c r="Q14" i="3" l="1"/>
  <c r="Q24" i="3" s="1"/>
  <c r="H39" i="1"/>
  <c r="AO39" i="1" s="1"/>
  <c r="AO41" i="1"/>
  <c r="O51" i="1" l="1"/>
  <c r="Q26" i="3"/>
  <c r="O52" i="1" s="1"/>
  <c r="Q15" i="3"/>
  <c r="H43" i="1" l="1"/>
  <c r="O52" i="13"/>
</calcChain>
</file>

<file path=xl/comments1.xml><?xml version="1.0" encoding="utf-8"?>
<comments xmlns="http://schemas.openxmlformats.org/spreadsheetml/2006/main">
  <authors>
    <author>厚生労働省ネットワークシステム</author>
  </authors>
  <commentList>
    <comment ref="G9" authorId="0" shapeId="0">
      <text>
        <r>
          <rPr>
            <b/>
            <sz val="9"/>
            <color indexed="81"/>
            <rFont val="MS P ゴシック"/>
            <family val="3"/>
            <charset val="128"/>
          </rPr>
          <t>ない場合には記載不要です。</t>
        </r>
      </text>
    </comment>
    <comment ref="G13" authorId="0" shapeId="0">
      <text>
        <r>
          <rPr>
            <b/>
            <sz val="9"/>
            <color indexed="81"/>
            <rFont val="MS P ゴシック"/>
            <family val="3"/>
            <charset val="128"/>
          </rPr>
          <t>金融機関に付与されている４桁の番号です。</t>
        </r>
      </text>
    </comment>
    <comment ref="G15" authorId="0" shapeId="0">
      <text>
        <r>
          <rPr>
            <b/>
            <sz val="9"/>
            <color indexed="81"/>
            <rFont val="MS P ゴシック"/>
            <family val="3"/>
            <charset val="128"/>
          </rPr>
          <t>金融機関の本支店に割り当てられている３桁の番号です。</t>
        </r>
      </text>
    </comment>
  </commentList>
</comments>
</file>

<file path=xl/comments2.xml><?xml version="1.0" encoding="utf-8"?>
<comments xmlns="http://schemas.openxmlformats.org/spreadsheetml/2006/main">
  <authors>
    <author>厚生労働省ネットワークシステム</author>
  </authors>
  <commentList>
    <comment ref="I10" authorId="0" shapeId="0">
      <text>
        <r>
          <rPr>
            <b/>
            <sz val="14"/>
            <color indexed="81"/>
            <rFont val="MS P ゴシック"/>
            <family val="3"/>
            <charset val="128"/>
          </rPr>
          <t>以上に該当しない場合は、新型コロナウイルス感染症との関わりについて具体的に記載してください。</t>
        </r>
      </text>
    </comment>
    <comment ref="AP34" authorId="0" shapeId="0">
      <text>
        <r>
          <rPr>
            <b/>
            <sz val="14"/>
            <color indexed="81"/>
            <rFont val="MS P ゴシック"/>
            <family val="3"/>
            <charset val="128"/>
          </rPr>
          <t>売上高や生産高、出荷高等を確認できる書類名を記載してください。
（「月次損益計算書」、「総勘定元帳」、「生産月報」等）</t>
        </r>
      </text>
    </comment>
    <comment ref="B35" authorId="0" shapeId="0">
      <text>
        <r>
          <rPr>
            <b/>
            <sz val="14"/>
            <color indexed="81"/>
            <rFont val="MS P ゴシック"/>
            <family val="3"/>
            <charset val="128"/>
          </rPr>
          <t>売上高以外を指標とするときは、当該事業所の事業活動を示す指標（生産量・販売額等）を括弧内に記入し、それにより算定した数値A欄とB欄に記入してください。</t>
        </r>
      </text>
    </comment>
  </commentList>
</comments>
</file>

<file path=xl/sharedStrings.xml><?xml version="1.0" encoding="utf-8"?>
<sst xmlns="http://schemas.openxmlformats.org/spreadsheetml/2006/main" count="816" uniqueCount="437">
  <si>
    <t>雇用調整助成金助成額算定書</t>
    <phoneticPr fontId="4"/>
  </si>
  <si>
    <t>（事業所名）</t>
    <phoneticPr fontId="4"/>
  </si>
  <si>
    <t>（事業所番号）</t>
  </si>
  <si>
    <t>円</t>
  </si>
  <si>
    <t xml:space="preserve">人 </t>
  </si>
  <si>
    <t xml:space="preserve">日 </t>
  </si>
  <si>
    <t xml:space="preserve">円 </t>
  </si>
  <si>
    <t xml:space="preserve">  </t>
  </si>
  <si>
    <t>雇用調整助成金 （休業等） 支給申請書</t>
    <phoneticPr fontId="4"/>
  </si>
  <si>
    <t>雇用調整助成金（休業・教育訓練）の支給を受けたいので、裏面記載の注意事項を了解し、次のとおり申請します。
なお、この申請書の記載事項に係る確認を安定所（労働局）が行う場合には協力します。</t>
    <rPh sb="87" eb="89">
      <t>キョウリョク</t>
    </rPh>
    <phoneticPr fontId="4"/>
  </si>
  <si>
    <t>令和</t>
    <rPh sb="0" eb="2">
      <t>レイワ</t>
    </rPh>
    <phoneticPr fontId="4"/>
  </si>
  <si>
    <t xml:space="preserve">年     </t>
    <phoneticPr fontId="4"/>
  </si>
  <si>
    <t xml:space="preserve">月 </t>
    <phoneticPr fontId="4"/>
  </si>
  <si>
    <t>日</t>
    <phoneticPr fontId="4"/>
  </si>
  <si>
    <t>住所</t>
    <rPh sb="0" eb="2">
      <t>ジュウショ</t>
    </rPh>
    <phoneticPr fontId="4"/>
  </si>
  <si>
    <t>〒</t>
    <phoneticPr fontId="4"/>
  </si>
  <si>
    <t>－</t>
    <phoneticPr fontId="4"/>
  </si>
  <si>
    <t>名称</t>
    <rPh sb="0" eb="2">
      <t>メイショウ</t>
    </rPh>
    <phoneticPr fontId="4"/>
  </si>
  <si>
    <t>氏名</t>
    <rPh sb="0" eb="2">
      <t>シメイ</t>
    </rPh>
    <phoneticPr fontId="4"/>
  </si>
  <si>
    <t>㊞</t>
    <phoneticPr fontId="4"/>
  </si>
  <si>
    <t>労働局長  殿</t>
    <phoneticPr fontId="4"/>
  </si>
  <si>
    <t>（</t>
  </si>
  <si>
    <t>公共職業安定所経由）</t>
    <phoneticPr fontId="4"/>
  </si>
  <si>
    <t>㊞</t>
    <phoneticPr fontId="4"/>
  </si>
  <si>
    <t>①休業等実施事業所</t>
  </si>
  <si>
    <t>(1)名　　　称</t>
    <rPh sb="7" eb="8">
      <t>ショウ</t>
    </rPh>
    <phoneticPr fontId="4"/>
  </si>
  <si>
    <t xml:space="preserve">(2)所在地 </t>
    <phoneticPr fontId="4"/>
  </si>
  <si>
    <t>〒</t>
    <phoneticPr fontId="4"/>
  </si>
  <si>
    <t>－</t>
    <phoneticPr fontId="4"/>
  </si>
  <si>
    <t>事業所番号</t>
  </si>
  <si>
    <t>電話番号</t>
  </si>
  <si>
    <t>－</t>
    <phoneticPr fontId="4"/>
  </si>
  <si>
    <t>－</t>
    <phoneticPr fontId="4"/>
  </si>
  <si>
    <t>(3)事務担当者職氏名</t>
  </si>
  <si>
    <t>(5)賃金締切日</t>
  </si>
  <si>
    <t>a毎月(</t>
    <phoneticPr fontId="4"/>
  </si>
  <si>
    <t xml:space="preserve">)日・ｂその他( </t>
    <phoneticPr fontId="4"/>
  </si>
  <si>
    <t xml:space="preserve">) </t>
  </si>
  <si>
    <t>人</t>
  </si>
  <si>
    <t xml:space="preserve">(3) 月間休業等延日数 [(1)+(2)] </t>
  </si>
  <si>
    <t xml:space="preserve">人・日 </t>
  </si>
  <si>
    <t xml:space="preserve">(4) 月間所定労働延日数 </t>
  </si>
  <si>
    <t>(5) 月間平均所定労働日数 [(4)／①(6)] 
（小数点第2位以下切り捨て）</t>
    <phoneticPr fontId="4"/>
  </si>
  <si>
    <t>円</t>
    <rPh sb="0" eb="1">
      <t>エン</t>
    </rPh>
    <phoneticPr fontId="4"/>
  </si>
  <si>
    <t>国庫金振込（取引金融機関店舗名：</t>
    <rPh sb="0" eb="3">
      <t>コッコキン</t>
    </rPh>
    <rPh sb="3" eb="5">
      <t>フリコミ</t>
    </rPh>
    <rPh sb="6" eb="8">
      <t>トリヒキ</t>
    </rPh>
    <rPh sb="8" eb="10">
      <t>キンユウ</t>
    </rPh>
    <rPh sb="10" eb="12">
      <t>キカン</t>
    </rPh>
    <rPh sb="12" eb="15">
      <t>テンポメイ</t>
    </rPh>
    <phoneticPr fontId="4"/>
  </si>
  <si>
    <t>支店コード</t>
    <rPh sb="0" eb="2">
      <t>シテン</t>
    </rPh>
    <phoneticPr fontId="4"/>
  </si>
  <si>
    <t>口座の種類</t>
    <rPh sb="0" eb="2">
      <t>コウザ</t>
    </rPh>
    <rPh sb="3" eb="5">
      <t>シュルイ</t>
    </rPh>
    <phoneticPr fontId="4"/>
  </si>
  <si>
    <t>口座番号</t>
    <rPh sb="0" eb="2">
      <t>コウザ</t>
    </rPh>
    <rPh sb="2" eb="4">
      <t>バンゴウ</t>
    </rPh>
    <phoneticPr fontId="4"/>
  </si>
  <si>
    <t>♦判定基礎期間</t>
    <rPh sb="1" eb="3">
      <t>ハンテイ</t>
    </rPh>
    <rPh sb="3" eb="5">
      <t>キソ</t>
    </rPh>
    <rPh sb="5" eb="7">
      <t>キカン</t>
    </rPh>
    <phoneticPr fontId="4"/>
  </si>
  <si>
    <t>年</t>
    <rPh sb="0" eb="1">
      <t>ネン</t>
    </rPh>
    <phoneticPr fontId="4"/>
  </si>
  <si>
    <t>月</t>
    <rPh sb="0" eb="1">
      <t>ツキ</t>
    </rPh>
    <phoneticPr fontId="4"/>
  </si>
  <si>
    <t>日</t>
    <rPh sb="0" eb="1">
      <t>ニチ</t>
    </rPh>
    <phoneticPr fontId="4"/>
  </si>
  <si>
    <t>～</t>
    <phoneticPr fontId="4"/>
  </si>
  <si>
    <t>※労働局処理欄</t>
    <rPh sb="1" eb="4">
      <t>ロウドウキョク</t>
    </rPh>
    <rPh sb="4" eb="6">
      <t>ショリ</t>
    </rPh>
    <rPh sb="6" eb="7">
      <t>ラン</t>
    </rPh>
    <phoneticPr fontId="4"/>
  </si>
  <si>
    <t>[G]労働保険料の滞納状況</t>
    <phoneticPr fontId="4"/>
  </si>
  <si>
    <t xml:space="preserve">[H]過去の不正受給 </t>
  </si>
  <si>
    <t xml:space="preserve">[I]労働関係法令違反の有無 </t>
  </si>
  <si>
    <t xml:space="preserve">（システムから確認） </t>
    <phoneticPr fontId="4"/>
  </si>
  <si>
    <t xml:space="preserve">●助成金支給番号 </t>
  </si>
  <si>
    <t xml:space="preserve">●支給決定年月日 </t>
  </si>
  <si>
    <t xml:space="preserve">年     </t>
    <phoneticPr fontId="4"/>
  </si>
  <si>
    <t xml:space="preserve">月 </t>
    <phoneticPr fontId="4"/>
  </si>
  <si>
    <t>日</t>
    <phoneticPr fontId="4"/>
  </si>
  <si>
    <t xml:space="preserve">労働局決裁欄 </t>
  </si>
  <si>
    <t xml:space="preserve">（局長）       （部長・      ）        （課長・      ）          （補佐・      ）         （係長・      ）       （           ） </t>
    <phoneticPr fontId="4"/>
  </si>
  <si>
    <t>※ 安定所処理欄</t>
    <rPh sb="2" eb="5">
      <t>アンテイショ</t>
    </rPh>
    <rPh sb="5" eb="7">
      <t>ショリ</t>
    </rPh>
    <rPh sb="7" eb="8">
      <t>ラン</t>
    </rPh>
    <phoneticPr fontId="4"/>
  </si>
  <si>
    <t xml:space="preserve">区       分 </t>
    <phoneticPr fontId="4"/>
  </si>
  <si>
    <t xml:space="preserve">[Ａ]判定基礎期間
助成対象休業等延日数 </t>
    <phoneticPr fontId="4"/>
  </si>
  <si>
    <t xml:space="preserve">[Ｂ]判定基礎期間
暦月末日対象労働者数 </t>
    <phoneticPr fontId="4"/>
  </si>
  <si>
    <t xml:space="preserve">[Ｃ]   [Ａ]／[Ｂ] </t>
  </si>
  <si>
    <t xml:space="preserve">[Ｄ]前判定基礎
期間後残日数 </t>
    <phoneticPr fontId="4"/>
  </si>
  <si>
    <t xml:space="preserve">[Ｅ]残日数 </t>
  </si>
  <si>
    <t xml:space="preserve">休業等助成金 </t>
  </si>
  <si>
    <t xml:space="preserve">教育訓練分助成金 </t>
    <phoneticPr fontId="4"/>
  </si>
  <si>
    <t xml:space="preserve">[F]支給判定金額  </t>
    <phoneticPr fontId="4"/>
  </si>
  <si>
    <t>（休業）</t>
    <phoneticPr fontId="4"/>
  </si>
  <si>
    <t xml:space="preserve">円 </t>
    <phoneticPr fontId="4"/>
  </si>
  <si>
    <t>（教育訓練）</t>
    <phoneticPr fontId="4"/>
  </si>
  <si>
    <t xml:space="preserve">円 </t>
    <phoneticPr fontId="4"/>
  </si>
  <si>
    <t xml:space="preserve">安定所決裁欄 </t>
  </si>
  <si>
    <t>（所長）      　（部長・次長） 　　     （課長・統括） 　　    （上席・係長）     　　  （職業指導官） 　　   （担当）</t>
    <phoneticPr fontId="4"/>
  </si>
  <si>
    <t>注意事項</t>
  </si>
  <si>
    <t xml:space="preserve">【受給にあたっての注意事項】
１　雇用調整助成金は、併給調整の対象となる助成金等と同時に支給対象となりません。またそれ以外の助成金等についても、本支給申請の対象となる休業等について支給を受けている場合は支給対象とならない場合があります。
２　偽りその他不正の行為により本来受けることのできない助成金の支給を受け又は受けようとしたことが判明した場合には、不正行為により本来受けることのできない助成金を受け又は受けようとした最初の判定基礎期間以降に支給したすべての助成金を返還していただくとともに、当該期間以降に受けようとした助成金については不支給とさせていただきます。
３　２によらず、助成金の支給すべき額を超えて助成金の支給を受けた場合には、その支給すべき額を超えて支払われた部分の額を返還していただきます。
４　労働基準法第２６条の規定に違反して支払った手当について助成金の支給を受けた場合には、助成金のうち当該違反して支払った手当に係る部分の額を返還していただきます。
５　助成金の受給に当たっては、リーフレット等に記載されているもののほか、各種要件がありますので、本支給申請前に都道府県労働局又は公共職業安定所に確認して下さい。
</t>
    <phoneticPr fontId="4"/>
  </si>
  <si>
    <t>　　　　　        〔  休業  ・  教育訓練  〕  実績一覧表</t>
    <rPh sb="16" eb="18">
      <t>キュウギョウ</t>
    </rPh>
    <rPh sb="23" eb="25">
      <t>キョウイク</t>
    </rPh>
    <rPh sb="25" eb="27">
      <t>クンレン</t>
    </rPh>
    <rPh sb="32" eb="34">
      <t>ジッセキ</t>
    </rPh>
    <rPh sb="34" eb="37">
      <t>イチランヒョウ</t>
    </rPh>
    <phoneticPr fontId="9"/>
  </si>
  <si>
    <t>[</t>
    <phoneticPr fontId="9"/>
  </si>
  <si>
    <t>休業</t>
    <rPh sb="0" eb="2">
      <t>キュウギョウ</t>
    </rPh>
    <phoneticPr fontId="9"/>
  </si>
  <si>
    <t>］</t>
    <phoneticPr fontId="9"/>
  </si>
  <si>
    <t>実績一覧表</t>
    <rPh sb="0" eb="2">
      <t>ジッセキ</t>
    </rPh>
    <rPh sb="2" eb="4">
      <t>イチラン</t>
    </rPh>
    <rPh sb="4" eb="5">
      <t>ピョウ</t>
    </rPh>
    <phoneticPr fontId="9"/>
  </si>
  <si>
    <t>教育訓練</t>
    <rPh sb="0" eb="2">
      <t>キョウイク</t>
    </rPh>
    <rPh sb="2" eb="4">
      <t>クンレン</t>
    </rPh>
    <phoneticPr fontId="9"/>
  </si>
  <si>
    <t>令和</t>
    <rPh sb="0" eb="2">
      <t>レイワ</t>
    </rPh>
    <phoneticPr fontId="9"/>
  </si>
  <si>
    <t>年</t>
    <rPh sb="0" eb="1">
      <t>ネン</t>
    </rPh>
    <phoneticPr fontId="9"/>
  </si>
  <si>
    <t>月</t>
    <rPh sb="0" eb="1">
      <t>ツキ</t>
    </rPh>
    <phoneticPr fontId="9"/>
  </si>
  <si>
    <t>日</t>
    <rPh sb="0" eb="1">
      <t>ヒ</t>
    </rPh>
    <phoneticPr fontId="9"/>
  </si>
  <si>
    <t>～</t>
    <phoneticPr fontId="9"/>
  </si>
  <si>
    <t>休業・教育訓練対象者</t>
    <rPh sb="0" eb="2">
      <t>キュウギョウ</t>
    </rPh>
    <rPh sb="3" eb="5">
      <t>キョウイク</t>
    </rPh>
    <rPh sb="5" eb="7">
      <t>クンレン</t>
    </rPh>
    <rPh sb="7" eb="9">
      <t>タイショウ</t>
    </rPh>
    <rPh sb="9" eb="10">
      <t>シャ</t>
    </rPh>
    <phoneticPr fontId="9"/>
  </si>
  <si>
    <t>①氏　名</t>
    <rPh sb="1" eb="2">
      <t>シ</t>
    </rPh>
    <rPh sb="3" eb="4">
      <t>メイ</t>
    </rPh>
    <phoneticPr fontId="9"/>
  </si>
  <si>
    <t>－</t>
    <phoneticPr fontId="9"/>
  </si>
  <si>
    <t>－</t>
  </si>
  <si>
    <t>－</t>
    <phoneticPr fontId="9"/>
  </si>
  <si>
    <t>－</t>
    <phoneticPr fontId="9"/>
  </si>
  <si>
    <t>－</t>
    <phoneticPr fontId="9"/>
  </si>
  <si>
    <t>－</t>
    <phoneticPr fontId="9"/>
  </si>
  <si>
    <t>－</t>
    <phoneticPr fontId="9"/>
  </si>
  <si>
    <t>－</t>
    <phoneticPr fontId="9"/>
  </si>
  <si>
    <t>合計</t>
    <rPh sb="0" eb="2">
      <t>ゴウケイ</t>
    </rPh>
    <phoneticPr fontId="9"/>
  </si>
  <si>
    <t>％</t>
    <phoneticPr fontId="9"/>
  </si>
  <si>
    <t>月</t>
    <rPh sb="0" eb="1">
      <t>ガツ</t>
    </rPh>
    <phoneticPr fontId="9"/>
  </si>
  <si>
    <t>日</t>
    <rPh sb="0" eb="1">
      <t>ニチ</t>
    </rPh>
    <phoneticPr fontId="9"/>
  </si>
  <si>
    <t>事業主</t>
    <rPh sb="0" eb="3">
      <t>ジギョウヌシ</t>
    </rPh>
    <phoneticPr fontId="9"/>
  </si>
  <si>
    <t>（事業所番号　　　　　　　　　　　　　　　　　</t>
    <rPh sb="1" eb="4">
      <t>ジギョウショ</t>
    </rPh>
    <rPh sb="4" eb="6">
      <t>バンゴウ</t>
    </rPh>
    <phoneticPr fontId="9"/>
  </si>
  <si>
    <t>-</t>
    <phoneticPr fontId="9"/>
  </si>
  <si>
    <t>)</t>
    <phoneticPr fontId="9"/>
  </si>
  <si>
    <t>㊞</t>
    <phoneticPr fontId="9"/>
  </si>
  <si>
    <t xml:space="preserve">協定をした労働者代表 </t>
    <rPh sb="0" eb="2">
      <t>キョウテイ</t>
    </rPh>
    <rPh sb="5" eb="8">
      <t>ロウドウシャ</t>
    </rPh>
    <rPh sb="8" eb="10">
      <t>ダイヒョウ</t>
    </rPh>
    <phoneticPr fontId="9"/>
  </si>
  <si>
    <t>㊞</t>
    <phoneticPr fontId="9"/>
  </si>
  <si>
    <t>【記入要領】</t>
    <phoneticPr fontId="9"/>
  </si>
  <si>
    <t>　本様式は、休業、教育訓練を行う場合の支給申請時に用います。
　タイトルの「休業」又は「教育訓練」のうち該当するものの□にチェックして下さい。
　　</t>
    <rPh sb="9" eb="11">
      <t>キョウイク</t>
    </rPh>
    <rPh sb="11" eb="13">
      <t>クンレン</t>
    </rPh>
    <phoneticPr fontId="9"/>
  </si>
  <si>
    <t>　本様式は、判定基礎期間（賃金締切日の翌日から次の賃金締切日までの期間）ごとに記入して下さい。また、タイトル直下の「判定基礎期間」の欄にその初日と末日を記入して下さい。</t>
    <phoneticPr fontId="9"/>
  </si>
  <si>
    <t>　①の対象者は、できれば賃金台帳や出勤簿等の順番で記入して下さい。</t>
    <phoneticPr fontId="9"/>
  </si>
  <si>
    <t>（１） 解雇等を行わず雇用維持を行っていますか。</t>
    <rPh sb="4" eb="6">
      <t>カイコ</t>
    </rPh>
    <rPh sb="6" eb="7">
      <t>トウ</t>
    </rPh>
    <rPh sb="8" eb="9">
      <t>オコナ</t>
    </rPh>
    <rPh sb="11" eb="13">
      <t>コヨウ</t>
    </rPh>
    <rPh sb="13" eb="15">
      <t>イジ</t>
    </rPh>
    <rPh sb="16" eb="17">
      <t>オコナ</t>
    </rPh>
    <phoneticPr fontId="4"/>
  </si>
  <si>
    <t>人日</t>
    <rPh sb="0" eb="2">
      <t>ニンニチ</t>
    </rPh>
    <phoneticPr fontId="3"/>
  </si>
  <si>
    <t>③
月間所定労働日数
（日）</t>
    <rPh sb="2" eb="4">
      <t>ゲッカン</t>
    </rPh>
    <rPh sb="4" eb="6">
      <t>ショテイ</t>
    </rPh>
    <rPh sb="6" eb="8">
      <t>ロウドウ</t>
    </rPh>
    <rPh sb="8" eb="10">
      <t>ニッスウ</t>
    </rPh>
    <rPh sb="12" eb="13">
      <t>ヒ</t>
    </rPh>
    <phoneticPr fontId="9"/>
  </si>
  <si>
    <t>④
全日休業
（日）</t>
    <rPh sb="2" eb="3">
      <t>ゼン</t>
    </rPh>
    <rPh sb="3" eb="4">
      <t>ニチ</t>
    </rPh>
    <rPh sb="4" eb="6">
      <t>キュウギョウ</t>
    </rPh>
    <rPh sb="9" eb="10">
      <t>ヒ</t>
    </rPh>
    <phoneticPr fontId="9"/>
  </si>
  <si>
    <t>⑤
短時間休業
(時間)</t>
    <rPh sb="2" eb="5">
      <t>タンジカン</t>
    </rPh>
    <rPh sb="5" eb="7">
      <t>キュウギョウ</t>
    </rPh>
    <rPh sb="10" eb="12">
      <t>ジカン</t>
    </rPh>
    <phoneticPr fontId="9"/>
  </si>
  <si>
    <t>円</t>
    <rPh sb="0" eb="1">
      <t>エン</t>
    </rPh>
    <phoneticPr fontId="3"/>
  </si>
  <si>
    <t>⑧</t>
    <phoneticPr fontId="9"/>
  </si>
  <si>
    <t>⑨</t>
    <phoneticPr fontId="9"/>
  </si>
  <si>
    <t>-</t>
    <phoneticPr fontId="3"/>
  </si>
  <si>
    <t>-</t>
    <phoneticPr fontId="3"/>
  </si>
  <si>
    <t>金融機関コード：</t>
    <rPh sb="0" eb="2">
      <t>キンユウ</t>
    </rPh>
    <rPh sb="2" eb="4">
      <t>キカン</t>
    </rPh>
    <phoneticPr fontId="4"/>
  </si>
  <si>
    <t>口座名義（フリガナ）：</t>
    <rPh sb="0" eb="2">
      <t>コウザ</t>
    </rPh>
    <rPh sb="2" eb="4">
      <t>メイギ</t>
    </rPh>
    <phoneticPr fontId="4"/>
  </si>
  <si>
    <t>／支店名</t>
    <rPh sb="1" eb="4">
      <t>シテンメイ</t>
    </rPh>
    <phoneticPr fontId="4"/>
  </si>
  <si>
    <t>）</t>
    <phoneticPr fontId="3"/>
  </si>
  <si>
    <t>(6) 判定基礎期間の月末時点の雇用保険被保険者数</t>
    <rPh sb="4" eb="6">
      <t>ハンテイ</t>
    </rPh>
    <rPh sb="6" eb="8">
      <t>キソ</t>
    </rPh>
    <rPh sb="8" eb="10">
      <t>キカン</t>
    </rPh>
    <rPh sb="11" eb="13">
      <t>ゲツマツ</t>
    </rPh>
    <rPh sb="13" eb="15">
      <t>ジテン</t>
    </rPh>
    <rPh sb="16" eb="18">
      <t>コヨウ</t>
    </rPh>
    <rPh sb="18" eb="20">
      <t>ホケン</t>
    </rPh>
    <rPh sb="20" eb="24">
      <t>ヒホケンシャ</t>
    </rPh>
    <rPh sb="24" eb="25">
      <t>スウ</t>
    </rPh>
    <phoneticPr fontId="4"/>
  </si>
  <si>
    <t>円</t>
    <rPh sb="0" eb="1">
      <t>エン</t>
    </rPh>
    <phoneticPr fontId="3"/>
  </si>
  <si>
    <t xml:space="preserve">事業主 </t>
    <phoneticPr fontId="4"/>
  </si>
  <si>
    <t>代理人又は 
(提出代行者・事務代理者)
社会保険労務士</t>
    <rPh sb="0" eb="2">
      <t>ダイリ</t>
    </rPh>
    <rPh sb="2" eb="3">
      <t>ニン</t>
    </rPh>
    <phoneticPr fontId="4"/>
  </si>
  <si>
    <t>申請者が代理人の場合、上欄に事業主の住所、名称及び氏名の記入（押印不要）を、下欄に代理人の記名押印等を、申請者が社会保険労務士法施行規則第16条第2項に規定する提出代行者又は同令第16条の3に規定する事務代理者の場合、上欄に事業主の記名押印等を、下欄に申請者の押印等をして下さい。</t>
    <rPh sb="38" eb="39">
      <t>シタ</t>
    </rPh>
    <phoneticPr fontId="3"/>
  </si>
  <si>
    <t>③休業等の規模</t>
    <phoneticPr fontId="4"/>
  </si>
  <si>
    <t>④助成額の算定</t>
    <phoneticPr fontId="4"/>
  </si>
  <si>
    <t>令和</t>
    <rPh sb="0" eb="2">
      <t>レイワ</t>
    </rPh>
    <phoneticPr fontId="3"/>
  </si>
  <si>
    <t>年</t>
    <rPh sb="0" eb="1">
      <t>ネン</t>
    </rPh>
    <phoneticPr fontId="3"/>
  </si>
  <si>
    <t>月</t>
    <rPh sb="0" eb="1">
      <t>ガツ</t>
    </rPh>
    <phoneticPr fontId="3"/>
  </si>
  <si>
    <t>日</t>
    <rPh sb="0" eb="1">
      <t>ニチ</t>
    </rPh>
    <phoneticPr fontId="3"/>
  </si>
  <si>
    <t>雇用調整実施事業所の事業活動の状況に関する申出書（新型コロナウイルス感染症関係）</t>
    <phoneticPr fontId="4"/>
  </si>
  <si>
    <t>から</t>
    <phoneticPr fontId="3"/>
  </si>
  <si>
    <t>まで</t>
    <phoneticPr fontId="3"/>
  </si>
  <si>
    <t>から</t>
    <phoneticPr fontId="3"/>
  </si>
  <si>
    <t>添付書類</t>
    <rPh sb="0" eb="2">
      <t>テンプ</t>
    </rPh>
    <rPh sb="2" eb="4">
      <t>ショルイ</t>
    </rPh>
    <phoneticPr fontId="3"/>
  </si>
  <si>
    <t>※確認欄</t>
    <rPh sb="1" eb="3">
      <t>カクニン</t>
    </rPh>
    <rPh sb="3" eb="4">
      <t>ラン</t>
    </rPh>
    <phoneticPr fontId="3"/>
  </si>
  <si>
    <t>１．例年繰り返される季節的変動によるものである。
（例）・夏物、冬物等季節的な商品を取り扱っている場合
　　　・降雪地において冬期間事業活動の停止又は縮小を余儀なくされる場合
　　　・例年、決算期末に生産量が増加し、その後減少することを繰り返す場合　など</t>
    <phoneticPr fontId="3"/>
  </si>
  <si>
    <t>）</t>
    <phoneticPr fontId="3"/>
  </si>
  <si>
    <t>２．事故又は災害により施設又は設備が被害を受けたことによるものである。
（例）・機械、システム等の故障又は交通事故等の事故による場合
　　　・火災、地震、洪水等の災害により建物、設備、システム等が被害を受けたことによる場合　など</t>
    <phoneticPr fontId="3"/>
  </si>
  <si>
    <t>○新型コロナウイルス感染症の影響による来客の減少により、売上が減少し、事業規模の縮小を余儀なくされた。</t>
    <rPh sb="1" eb="3">
      <t>シンガタ</t>
    </rPh>
    <rPh sb="10" eb="13">
      <t>カンセンショウ</t>
    </rPh>
    <rPh sb="14" eb="16">
      <t>エイキョウ</t>
    </rPh>
    <rPh sb="19" eb="21">
      <t>ライキャク</t>
    </rPh>
    <rPh sb="22" eb="24">
      <t>ゲンショウ</t>
    </rPh>
    <rPh sb="28" eb="30">
      <t>ウリアゲ</t>
    </rPh>
    <rPh sb="31" eb="33">
      <t>ゲンショウ</t>
    </rPh>
    <rPh sb="35" eb="37">
      <t>ジギョウ</t>
    </rPh>
    <rPh sb="37" eb="39">
      <t>キボ</t>
    </rPh>
    <rPh sb="40" eb="42">
      <t>シュクショウ</t>
    </rPh>
    <rPh sb="43" eb="45">
      <t>ヨギ</t>
    </rPh>
    <phoneticPr fontId="3"/>
  </si>
  <si>
    <t>○新型コロナウイルス感染症の影響により、必要な資材の搬入がなされず、生産物の生産が出来なくなり、事業規模の縮小を余儀なくされた。</t>
    <rPh sb="1" eb="3">
      <t>シンガタ</t>
    </rPh>
    <rPh sb="10" eb="13">
      <t>カンセンショウ</t>
    </rPh>
    <rPh sb="14" eb="16">
      <t>エイキョウ</t>
    </rPh>
    <rPh sb="20" eb="22">
      <t>ヒツヨウ</t>
    </rPh>
    <rPh sb="23" eb="25">
      <t>シザイ</t>
    </rPh>
    <rPh sb="26" eb="28">
      <t>ハンニュウ</t>
    </rPh>
    <rPh sb="34" eb="37">
      <t>セイサンブツ</t>
    </rPh>
    <rPh sb="38" eb="40">
      <t>セイサン</t>
    </rPh>
    <rPh sb="41" eb="43">
      <t>デキ</t>
    </rPh>
    <rPh sb="48" eb="50">
      <t>ジギョウ</t>
    </rPh>
    <rPh sb="50" eb="52">
      <t>キボ</t>
    </rPh>
    <rPh sb="53" eb="55">
      <t>シュクショウ</t>
    </rPh>
    <rPh sb="56" eb="58">
      <t>ヨギ</t>
    </rPh>
    <phoneticPr fontId="3"/>
  </si>
  <si>
    <t>（</t>
    <phoneticPr fontId="3"/>
  </si>
  <si>
    <t>）</t>
    <phoneticPr fontId="3"/>
  </si>
  <si>
    <t>事業所管轄</t>
    <rPh sb="0" eb="3">
      <t>ジギョウショ</t>
    </rPh>
    <rPh sb="3" eb="5">
      <t>カンカツ</t>
    </rPh>
    <phoneticPr fontId="3"/>
  </si>
  <si>
    <t>支給要件確認申立書（雇用調整助成金）</t>
    <rPh sb="0" eb="2">
      <t>シキュウ</t>
    </rPh>
    <rPh sb="2" eb="4">
      <t>ヨウケン</t>
    </rPh>
    <rPh sb="4" eb="6">
      <t>カクニン</t>
    </rPh>
    <rPh sb="6" eb="9">
      <t>モウシタテショ</t>
    </rPh>
    <rPh sb="10" eb="12">
      <t>コヨウ</t>
    </rPh>
    <rPh sb="12" eb="14">
      <t>チョウセイ</t>
    </rPh>
    <rPh sb="14" eb="17">
      <t>ジョセイキン</t>
    </rPh>
    <phoneticPr fontId="4"/>
  </si>
  <si>
    <t>事業主記載</t>
    <rPh sb="0" eb="3">
      <t>ジギョウヌシ</t>
    </rPh>
    <rPh sb="3" eb="5">
      <t>キサイ</t>
    </rPh>
    <phoneticPr fontId="3"/>
  </si>
  <si>
    <t>※１　確認欄</t>
    <rPh sb="3" eb="5">
      <t>カクニン</t>
    </rPh>
    <rPh sb="5" eb="6">
      <t>ラン</t>
    </rPh>
    <phoneticPr fontId="3"/>
  </si>
  <si>
    <t>１．事業主名</t>
    <rPh sb="2" eb="5">
      <t>ジギョウヌシ</t>
    </rPh>
    <rPh sb="5" eb="6">
      <t>メイ</t>
    </rPh>
    <phoneticPr fontId="3"/>
  </si>
  <si>
    <t>（法人番号）</t>
    <rPh sb="1" eb="3">
      <t>ホウジン</t>
    </rPh>
    <rPh sb="3" eb="5">
      <t>バンゴウ</t>
    </rPh>
    <phoneticPr fontId="3"/>
  </si>
  <si>
    <t>２．事業所名称</t>
    <rPh sb="2" eb="5">
      <t>ジギョウショ</t>
    </rPh>
    <rPh sb="5" eb="7">
      <t>メイショウ</t>
    </rPh>
    <phoneticPr fontId="3"/>
  </si>
  <si>
    <t>確認者</t>
    <rPh sb="0" eb="3">
      <t>カクニンシャ</t>
    </rPh>
    <phoneticPr fontId="3"/>
  </si>
  <si>
    <t>○　事業活動等に係る状況（はい・いいえのどちらかを○で囲んでください）（後述の「記載にあたっての留意点」の内容を了解した上でご回答下さい。）</t>
    <phoneticPr fontId="3"/>
  </si>
  <si>
    <t>(</t>
    <phoneticPr fontId="3"/>
  </si>
  <si>
    <t>)</t>
    <phoneticPr fontId="3"/>
  </si>
  <si>
    <t>裏面にも記載事項があります。</t>
    <rPh sb="0" eb="2">
      <t>リメン</t>
    </rPh>
    <rPh sb="4" eb="6">
      <t>キサイ</t>
    </rPh>
    <rPh sb="6" eb="8">
      <t>ジコウ</t>
    </rPh>
    <phoneticPr fontId="3"/>
  </si>
  <si>
    <t>事業主</t>
    <rPh sb="0" eb="3">
      <t>ジギョウヌシ</t>
    </rPh>
    <phoneticPr fontId="3"/>
  </si>
  <si>
    <t>住所</t>
    <rPh sb="0" eb="2">
      <t>ジュウショ</t>
    </rPh>
    <phoneticPr fontId="3"/>
  </si>
  <si>
    <t>名称</t>
    <rPh sb="0" eb="2">
      <t>メイショウ</t>
    </rPh>
    <phoneticPr fontId="3"/>
  </si>
  <si>
    <t>氏名</t>
    <rPh sb="0" eb="2">
      <t>シメイ</t>
    </rPh>
    <phoneticPr fontId="3"/>
  </si>
  <si>
    <t>電話番号</t>
    <rPh sb="0" eb="2">
      <t>デンワ</t>
    </rPh>
    <rPh sb="2" eb="4">
      <t>バンゴウ</t>
    </rPh>
    <phoneticPr fontId="3"/>
  </si>
  <si>
    <t>（記名押印又は署名）</t>
    <rPh sb="1" eb="3">
      <t>キメイ</t>
    </rPh>
    <rPh sb="3" eb="5">
      <t>オウイン</t>
    </rPh>
    <rPh sb="5" eb="6">
      <t>マタ</t>
    </rPh>
    <rPh sb="7" eb="9">
      <t>ショメイ</t>
    </rPh>
    <phoneticPr fontId="3"/>
  </si>
  <si>
    <t>-</t>
    <phoneticPr fontId="3"/>
  </si>
  <si>
    <t>印</t>
    <rPh sb="0" eb="1">
      <t>シルシ</t>
    </rPh>
    <phoneticPr fontId="3"/>
  </si>
  <si>
    <t>代理人又は社会保険労務士（提出代行者・事務代理者の表示）</t>
    <rPh sb="0" eb="3">
      <t>ダイリニン</t>
    </rPh>
    <rPh sb="3" eb="4">
      <t>マタ</t>
    </rPh>
    <rPh sb="5" eb="7">
      <t>シャカイ</t>
    </rPh>
    <rPh sb="7" eb="9">
      <t>ホケン</t>
    </rPh>
    <rPh sb="9" eb="12">
      <t>ロウムシ</t>
    </rPh>
    <rPh sb="13" eb="15">
      <t>テイシュツ</t>
    </rPh>
    <rPh sb="15" eb="18">
      <t>ダイコウシャ</t>
    </rPh>
    <rPh sb="18" eb="19">
      <t>ジョウシャ</t>
    </rPh>
    <rPh sb="19" eb="21">
      <t>ジム</t>
    </rPh>
    <rPh sb="21" eb="23">
      <t>ダイリ</t>
    </rPh>
    <rPh sb="23" eb="24">
      <t>シャ</t>
    </rPh>
    <rPh sb="25" eb="27">
      <t>ヒョウジ</t>
    </rPh>
    <phoneticPr fontId="3"/>
  </si>
  <si>
    <t>※社会保険労務士が事業主の申請を代わって行う場合、上欄に事業主の記名押印又は署名を、下欄に社会保険労務士法施行規則第１６条第２項又は同規則第１６条の３の規定により記名押印をしてください。また、代理人が事業主の申請を代わって行う場合、上欄に助成金の支給に係る事業主の住所、名称及び氏名の記入（押印不要）を、下欄に代理人の記名押印又は自署による署名をしてください。</t>
    <phoneticPr fontId="3"/>
  </si>
  <si>
    <t>【代理人又は社会保険労務士（以下「代理人等」という。）記載欄】
※事業主等が直接申請する場合は記載不要です。</t>
    <phoneticPr fontId="3"/>
  </si>
  <si>
    <t>※代理人等が事業主の申請を代わって行う場合、代理人等の記名押印等をしてください。</t>
    <phoneticPr fontId="3"/>
  </si>
  <si>
    <t>記載にあたっての留意点</t>
    <phoneticPr fontId="3"/>
  </si>
  <si>
    <t>（別紙）</t>
    <rPh sb="1" eb="3">
      <t>ベッシ</t>
    </rPh>
    <phoneticPr fontId="3"/>
  </si>
  <si>
    <t>役員等一覧</t>
    <rPh sb="0" eb="2">
      <t>ヤクイン</t>
    </rPh>
    <rPh sb="2" eb="3">
      <t>トウ</t>
    </rPh>
    <rPh sb="3" eb="5">
      <t>イチラン</t>
    </rPh>
    <phoneticPr fontId="3"/>
  </si>
  <si>
    <t>法人名</t>
    <rPh sb="0" eb="2">
      <t>ホウジン</t>
    </rPh>
    <rPh sb="2" eb="3">
      <t>メイ</t>
    </rPh>
    <phoneticPr fontId="3"/>
  </si>
  <si>
    <t>法人番号</t>
    <rPh sb="0" eb="2">
      <t>ホウジン</t>
    </rPh>
    <rPh sb="2" eb="4">
      <t>バンゴウ</t>
    </rPh>
    <phoneticPr fontId="3"/>
  </si>
  <si>
    <t>事業所名称</t>
    <rPh sb="0" eb="3">
      <t>ジギョウショ</t>
    </rPh>
    <rPh sb="3" eb="5">
      <t>メイショウ</t>
    </rPh>
    <phoneticPr fontId="3"/>
  </si>
  <si>
    <t>役員等名
（漢字）</t>
    <rPh sb="0" eb="2">
      <t>ヤクイン</t>
    </rPh>
    <rPh sb="2" eb="3">
      <t>トウ</t>
    </rPh>
    <rPh sb="3" eb="4">
      <t>メイ</t>
    </rPh>
    <rPh sb="6" eb="8">
      <t>カンジ</t>
    </rPh>
    <phoneticPr fontId="3"/>
  </si>
  <si>
    <t>役員等名
（カタカナ）</t>
    <rPh sb="0" eb="2">
      <t>ヤクイン</t>
    </rPh>
    <rPh sb="2" eb="4">
      <t>トウメイ</t>
    </rPh>
    <phoneticPr fontId="3"/>
  </si>
  <si>
    <t>役職</t>
    <rPh sb="0" eb="2">
      <t>ヤクショク</t>
    </rPh>
    <phoneticPr fontId="3"/>
  </si>
  <si>
    <t>生年月日</t>
    <rPh sb="0" eb="2">
      <t>セイネン</t>
    </rPh>
    <rPh sb="2" eb="4">
      <t>ガッピ</t>
    </rPh>
    <phoneticPr fontId="3"/>
  </si>
  <si>
    <t>注１）法人番号は、平成27年10月以降国税庁長官から本社等に通知された13桁の番号を記載してください。
注２）「役員等」とは、事業主等が個人である場合はその者、法人である場合は役員、団体である場合は代表者、理事等をいい、役員名簿等に記載がある者をいいます。
注３）個人事業主の場合、事業主本人について記載ください（役職除く）。
注４）役員等の就任中に氏名の変更等があった場合は、変更前の氏名（旧姓）も併記してください。</t>
    <phoneticPr fontId="3"/>
  </si>
  <si>
    <t>月</t>
    <rPh sb="0" eb="1">
      <t>ツキ</t>
    </rPh>
    <phoneticPr fontId="3"/>
  </si>
  <si>
    <t>注　意</t>
    <phoneticPr fontId="3"/>
  </si>
  <si>
    <t>労働局長</t>
    <rPh sb="0" eb="2">
      <t>ロウドウ</t>
    </rPh>
    <rPh sb="2" eb="4">
      <t>キョクチョウ</t>
    </rPh>
    <phoneticPr fontId="3"/>
  </si>
  <si>
    <t>（</t>
    <phoneticPr fontId="3"/>
  </si>
  <si>
    <t>公共職業安定所</t>
    <rPh sb="0" eb="2">
      <t>コウキョウ</t>
    </rPh>
    <rPh sb="2" eb="4">
      <t>ショクギョウ</t>
    </rPh>
    <rPh sb="4" eb="7">
      <t>アンテイショ</t>
    </rPh>
    <phoneticPr fontId="3"/>
  </si>
  <si>
    <t>殿</t>
    <rPh sb="0" eb="1">
      <t>ドノ</t>
    </rPh>
    <phoneticPr fontId="3"/>
  </si>
  <si>
    <t>３．雇用保険適用事業所番号</t>
    <rPh sb="2" eb="4">
      <t>コヨウ</t>
    </rPh>
    <rPh sb="4" eb="6">
      <t>ホケン</t>
    </rPh>
    <rPh sb="6" eb="8">
      <t>テキヨウ</t>
    </rPh>
    <rPh sb="8" eb="11">
      <t>ジギョウショ</t>
    </rPh>
    <rPh sb="11" eb="13">
      <t>バンゴウ</t>
    </rPh>
    <phoneticPr fontId="3"/>
  </si>
  <si>
    <t>雇用保険適用事業所番号</t>
    <rPh sb="0" eb="2">
      <t>コヨウ</t>
    </rPh>
    <rPh sb="2" eb="4">
      <t>ホケン</t>
    </rPh>
    <rPh sb="4" eb="6">
      <t>テキヨウ</t>
    </rPh>
    <rPh sb="6" eb="9">
      <t>ジギョウショ</t>
    </rPh>
    <rPh sb="9" eb="11">
      <t>バンゴウ</t>
    </rPh>
    <phoneticPr fontId="3"/>
  </si>
  <si>
    <t>氏名</t>
    <rPh sb="0" eb="2">
      <t>シメイ</t>
    </rPh>
    <phoneticPr fontId="3"/>
  </si>
  <si>
    <t>名称</t>
    <rPh sb="0" eb="2">
      <t>メイショウ</t>
    </rPh>
    <phoneticPr fontId="3"/>
  </si>
  <si>
    <t>事業所管轄</t>
    <rPh sb="0" eb="3">
      <t>ジギョウショ</t>
    </rPh>
    <rPh sb="3" eb="5">
      <t>カンカツ</t>
    </rPh>
    <phoneticPr fontId="3"/>
  </si>
  <si>
    <t>-</t>
    <phoneticPr fontId="3"/>
  </si>
  <si>
    <t>休業対象者</t>
    <rPh sb="0" eb="2">
      <t>キュウギョウ</t>
    </rPh>
    <rPh sb="2" eb="4">
      <t>タイショウ</t>
    </rPh>
    <rPh sb="4" eb="5">
      <t>シャ</t>
    </rPh>
    <phoneticPr fontId="9"/>
  </si>
  <si>
    <t>②
月間所定労働日数
（日）</t>
    <rPh sb="2" eb="4">
      <t>ゲッカン</t>
    </rPh>
    <rPh sb="4" eb="6">
      <t>ショテイ</t>
    </rPh>
    <rPh sb="6" eb="8">
      <t>ロウドウ</t>
    </rPh>
    <rPh sb="8" eb="10">
      <t>ニッスウ</t>
    </rPh>
    <rPh sb="12" eb="13">
      <t>ヒ</t>
    </rPh>
    <phoneticPr fontId="9"/>
  </si>
  <si>
    <t>③
全日休業
（日）</t>
    <rPh sb="2" eb="3">
      <t>ゼン</t>
    </rPh>
    <rPh sb="3" eb="4">
      <t>ニチ</t>
    </rPh>
    <rPh sb="4" eb="6">
      <t>キュウギョウ</t>
    </rPh>
    <rPh sb="9" eb="10">
      <t>ヒ</t>
    </rPh>
    <phoneticPr fontId="9"/>
  </si>
  <si>
    <t>④
短時間休業
(時間)</t>
    <rPh sb="2" eb="5">
      <t>タンジカン</t>
    </rPh>
    <rPh sb="5" eb="7">
      <t>キュウギョウ</t>
    </rPh>
    <rPh sb="10" eb="12">
      <t>ジカン</t>
    </rPh>
    <phoneticPr fontId="9"/>
  </si>
  <si>
    <t>⑤
休業手当総額
(円)</t>
    <rPh sb="2" eb="4">
      <t>キュウギョウ</t>
    </rPh>
    <rPh sb="4" eb="6">
      <t>テアテ</t>
    </rPh>
    <rPh sb="6" eb="8">
      <t>ソウガク</t>
    </rPh>
    <rPh sb="10" eb="11">
      <t>エン</t>
    </rPh>
    <phoneticPr fontId="9"/>
  </si>
  <si>
    <t>⑥</t>
    <phoneticPr fontId="9"/>
  </si>
  <si>
    <t>⑦</t>
    <phoneticPr fontId="9"/>
  </si>
  <si>
    <t>⑩代表的な１日の所定労働時間
（時間）</t>
    <rPh sb="1" eb="4">
      <t>ダイヒョウテキ</t>
    </rPh>
    <rPh sb="6" eb="7">
      <t>ニチ</t>
    </rPh>
    <rPh sb="8" eb="10">
      <t>ショテイ</t>
    </rPh>
    <rPh sb="10" eb="12">
      <t>ロウドウ</t>
    </rPh>
    <rPh sb="12" eb="14">
      <t>ジカン</t>
    </rPh>
    <rPh sb="17" eb="19">
      <t>ジカン</t>
    </rPh>
    <phoneticPr fontId="9"/>
  </si>
  <si>
    <t>⑧
教育訓練に係る賃金総額
(円)</t>
    <rPh sb="2" eb="4">
      <t>キョウイク</t>
    </rPh>
    <rPh sb="4" eb="6">
      <t>クンレン</t>
    </rPh>
    <rPh sb="7" eb="8">
      <t>カカ</t>
    </rPh>
    <rPh sb="9" eb="11">
      <t>チンギン</t>
    </rPh>
    <rPh sb="11" eb="13">
      <t>ソウガク</t>
    </rPh>
    <rPh sb="15" eb="16">
      <t>エン</t>
    </rPh>
    <phoneticPr fontId="9"/>
  </si>
  <si>
    <t>⑨</t>
    <phoneticPr fontId="9"/>
  </si>
  <si>
    <t>⑩</t>
    <phoneticPr fontId="9"/>
  </si>
  <si>
    <t>⑪</t>
    <phoneticPr fontId="9"/>
  </si>
  <si>
    <t xml:space="preserve">⑰ 休業・教育訓練対象者数（人） </t>
    <rPh sb="2" eb="4">
      <t>キュウギョウ</t>
    </rPh>
    <rPh sb="5" eb="7">
      <t>キョウイク</t>
    </rPh>
    <rPh sb="7" eb="9">
      <t>クンレン</t>
    </rPh>
    <rPh sb="9" eb="11">
      <t>タイショウ</t>
    </rPh>
    <rPh sb="11" eb="12">
      <t>シャ</t>
    </rPh>
    <rPh sb="12" eb="13">
      <t>スウ</t>
    </rPh>
    <rPh sb="14" eb="15">
      <t>ニン</t>
    </rPh>
    <phoneticPr fontId="9"/>
  </si>
  <si>
    <t xml:space="preserve">⑫休業対象者数（人） </t>
    <rPh sb="1" eb="3">
      <t>キュウギョウ</t>
    </rPh>
    <rPh sb="3" eb="5">
      <t>タイショウ</t>
    </rPh>
    <rPh sb="5" eb="6">
      <t>シャ</t>
    </rPh>
    <rPh sb="6" eb="7">
      <t>スウ</t>
    </rPh>
    <rPh sb="8" eb="9">
      <t>ニン</t>
    </rPh>
    <phoneticPr fontId="9"/>
  </si>
  <si>
    <t>緊急雇用安定助成金助成額算定書</t>
    <rPh sb="0" eb="2">
      <t>キンキュウ</t>
    </rPh>
    <rPh sb="2" eb="4">
      <t>コヨウ</t>
    </rPh>
    <rPh sb="4" eb="6">
      <t>アンテイ</t>
    </rPh>
    <phoneticPr fontId="4"/>
  </si>
  <si>
    <t>緊急雇用安定助成金支給申請書</t>
    <rPh sb="0" eb="2">
      <t>キンキュウ</t>
    </rPh>
    <rPh sb="2" eb="4">
      <t>コヨウ</t>
    </rPh>
    <rPh sb="4" eb="6">
      <t>アンテイ</t>
    </rPh>
    <phoneticPr fontId="4"/>
  </si>
  <si>
    <t>緊急雇用安定助成金の支給を受けたいので、裏面記載の注意事項を了解し、次のとおり申請します。
なお、この申請書の記載事項に係る確認を安定所（労働局）が行う場合には協力します。</t>
    <rPh sb="0" eb="2">
      <t>キンキュウ</t>
    </rPh>
    <rPh sb="2" eb="4">
      <t>コヨウ</t>
    </rPh>
    <rPh sb="4" eb="6">
      <t>アンテイ</t>
    </rPh>
    <rPh sb="80" eb="82">
      <t>キョウリョク</t>
    </rPh>
    <phoneticPr fontId="4"/>
  </si>
  <si>
    <t>(6) 判定基礎期間の月末時点の雇用保険被保険者以外の労働者数</t>
    <rPh sb="4" eb="6">
      <t>ハンテイ</t>
    </rPh>
    <rPh sb="6" eb="8">
      <t>キソ</t>
    </rPh>
    <rPh sb="8" eb="10">
      <t>キカン</t>
    </rPh>
    <rPh sb="11" eb="13">
      <t>ゲツマツ</t>
    </rPh>
    <rPh sb="13" eb="15">
      <t>ジテン</t>
    </rPh>
    <rPh sb="16" eb="18">
      <t>コヨウ</t>
    </rPh>
    <rPh sb="18" eb="20">
      <t>ホケン</t>
    </rPh>
    <rPh sb="20" eb="24">
      <t>ヒホケンシャ</t>
    </rPh>
    <rPh sb="24" eb="26">
      <t>イガイ</t>
    </rPh>
    <rPh sb="27" eb="30">
      <t>ロウドウシャ</t>
    </rPh>
    <rPh sb="30" eb="31">
      <t>スウ</t>
    </rPh>
    <phoneticPr fontId="4"/>
  </si>
  <si>
    <t xml:space="preserve">(2) 月間所定労働延日数 </t>
    <phoneticPr fontId="3"/>
  </si>
  <si>
    <t xml:space="preserve"> (4) 休業規模  [(1)／(2)×100
（小数点第2位以下切り捨て） </t>
    <phoneticPr fontId="4"/>
  </si>
  <si>
    <t>人日</t>
    <rPh sb="0" eb="2">
      <t>ニンニチ</t>
    </rPh>
    <phoneticPr fontId="3"/>
  </si>
  <si>
    <t>＝</t>
    <phoneticPr fontId="3"/>
  </si>
  <si>
    <t>⑯代表的な１日の所定労働時間
（時間）</t>
    <rPh sb="1" eb="4">
      <t>ダイヒョウテキ</t>
    </rPh>
    <rPh sb="6" eb="7">
      <t>ニチ</t>
    </rPh>
    <rPh sb="8" eb="10">
      <t>ショテイ</t>
    </rPh>
    <rPh sb="10" eb="12">
      <t>ロウドウ</t>
    </rPh>
    <rPh sb="12" eb="14">
      <t>ジカン</t>
    </rPh>
    <rPh sb="17" eb="19">
      <t>ジカン</t>
    </rPh>
    <phoneticPr fontId="9"/>
  </si>
  <si>
    <t>％</t>
    <phoneticPr fontId="3"/>
  </si>
  <si>
    <t>⑩＋⑮</t>
    <phoneticPr fontId="3"/>
  </si>
  <si>
    <t>　判定基礎期間内に、対象者に転出入、被保険者資格の喪失又は解雇の予告等があったときは、その旨及びその事実の生じた年月日を、①欄に氏名と併せて注記するとともに、当該対象者の③～⑧欄については、その事実の生じた日まで（転入の場合はその日の翌日から）の分についてのみ記入し、それ以降（転入の場合はそれ以前）の日の分は記入しないで下さい。</t>
    <phoneticPr fontId="3"/>
  </si>
  <si>
    <t>⑮短時間休業
（⑪/⑯）
(日)</t>
    <rPh sb="1" eb="4">
      <t>タンジカン</t>
    </rPh>
    <rPh sb="4" eb="5">
      <t>キュウ</t>
    </rPh>
    <rPh sb="5" eb="6">
      <t>ギョウ</t>
    </rPh>
    <rPh sb="14" eb="15">
      <t>ニチ</t>
    </rPh>
    <phoneticPr fontId="9"/>
  </si>
  <si>
    <t>⑥
休業手当総額
(円)</t>
    <rPh sb="2" eb="4">
      <t>キュウギョウ</t>
    </rPh>
    <rPh sb="4" eb="6">
      <t>テアテ</t>
    </rPh>
    <rPh sb="6" eb="8">
      <t>ソウガク</t>
    </rPh>
    <rPh sb="10" eb="11">
      <t>エン</t>
    </rPh>
    <phoneticPr fontId="9"/>
  </si>
  <si>
    <t>⑫</t>
    <phoneticPr fontId="9"/>
  </si>
  <si>
    <t>⑬</t>
    <phoneticPr fontId="9"/>
  </si>
  <si>
    <t>⑭</t>
    <phoneticPr fontId="9"/>
  </si>
  <si>
    <t>⑦
教育訓練
(日)</t>
    <rPh sb="2" eb="4">
      <t>キョウイク</t>
    </rPh>
    <rPh sb="4" eb="6">
      <t>クンレン</t>
    </rPh>
    <rPh sb="9" eb="10">
      <t>ヒ</t>
    </rPh>
    <phoneticPr fontId="9"/>
  </si>
  <si>
    <t>90（％）×10（人日）＋80（％）×３（人日）</t>
    <phoneticPr fontId="3"/>
  </si>
  <si>
    <t>10（人日）＋３（人日）</t>
    <rPh sb="3" eb="5">
      <t>ニンニチ</t>
    </rPh>
    <rPh sb="9" eb="11">
      <t>ニンニチ</t>
    </rPh>
    <phoneticPr fontId="3"/>
  </si>
  <si>
    <t>＝</t>
    <phoneticPr fontId="3"/>
  </si>
  <si>
    <t>88（％）</t>
    <phoneticPr fontId="3"/>
  </si>
  <si>
    <t>今回申請する休業等の初日～末日（判定基礎期間）</t>
    <rPh sb="0" eb="2">
      <t>コンカイ</t>
    </rPh>
    <rPh sb="2" eb="4">
      <t>シンセイ</t>
    </rPh>
    <rPh sb="6" eb="8">
      <t>キュウギョウ</t>
    </rPh>
    <rPh sb="8" eb="9">
      <t>トウ</t>
    </rPh>
    <rPh sb="10" eb="12">
      <t>ショニチ</t>
    </rPh>
    <rPh sb="13" eb="15">
      <t>マツジツ</t>
    </rPh>
    <rPh sb="16" eb="18">
      <t>ハンテイ</t>
    </rPh>
    <rPh sb="18" eb="20">
      <t>キソ</t>
    </rPh>
    <rPh sb="20" eb="22">
      <t>キカン</t>
    </rPh>
    <phoneticPr fontId="9"/>
  </si>
  <si>
    <t>令和</t>
    <rPh sb="0" eb="2">
      <t>レイワ</t>
    </rPh>
    <phoneticPr fontId="3"/>
  </si>
  <si>
    <t>左のいずれかに該当しますか。</t>
    <rPh sb="0" eb="1">
      <t>ヒダリ</t>
    </rPh>
    <rPh sb="7" eb="9">
      <t>ガイトウ</t>
    </rPh>
    <phoneticPr fontId="3"/>
  </si>
  <si>
    <t>事業活動の状況が悪化し、月間の売上高などが減少したので、次のとおり申し出ます。
この書類に記載した事項については、いずれも間違いありません。
なお、休業等により従業員の雇用維持に努める期間中、またはその期間のあと、ハローワーク又は労働局の立入検査等を行う場合にはこれに協力します。</t>
    <rPh sb="42" eb="44">
      <t>ショルイ</t>
    </rPh>
    <rPh sb="61" eb="63">
      <t>マチガ</t>
    </rPh>
    <rPh sb="74" eb="76">
      <t>キュウギョウ</t>
    </rPh>
    <rPh sb="76" eb="77">
      <t>トウ</t>
    </rPh>
    <rPh sb="80" eb="83">
      <t>ジュウギョウイン</t>
    </rPh>
    <rPh sb="84" eb="86">
      <t>コヨウ</t>
    </rPh>
    <rPh sb="86" eb="88">
      <t>イジ</t>
    </rPh>
    <rPh sb="89" eb="90">
      <t>ツト</t>
    </rPh>
    <rPh sb="92" eb="95">
      <t>キカンチュウ</t>
    </rPh>
    <rPh sb="101" eb="103">
      <t>キカン</t>
    </rPh>
    <rPh sb="123" eb="124">
      <t>トウ</t>
    </rPh>
    <rPh sb="125" eb="126">
      <t>オコナ</t>
    </rPh>
    <rPh sb="127" eb="129">
      <t>バアイ</t>
    </rPh>
    <phoneticPr fontId="3"/>
  </si>
  <si>
    <t>新型コロナウイルス感染症の影響との関わりについて、次の項目を確認して当てはまるものがあれば、右側の回答欄に「はい」を記入してください。</t>
    <rPh sb="0" eb="2">
      <t>シンガタ</t>
    </rPh>
    <rPh sb="9" eb="12">
      <t>カンセンショウ</t>
    </rPh>
    <rPh sb="13" eb="15">
      <t>エイキョウ</t>
    </rPh>
    <rPh sb="17" eb="18">
      <t>カカ</t>
    </rPh>
    <rPh sb="25" eb="26">
      <t>ツギ</t>
    </rPh>
    <rPh sb="27" eb="29">
      <t>コウモク</t>
    </rPh>
    <rPh sb="30" eb="32">
      <t>カクニン</t>
    </rPh>
    <rPh sb="34" eb="35">
      <t>ア</t>
    </rPh>
    <rPh sb="46" eb="48">
      <t>ミギガワ</t>
    </rPh>
    <rPh sb="49" eb="52">
      <t>カイトウラン</t>
    </rPh>
    <rPh sb="58" eb="60">
      <t>キニュウ</t>
    </rPh>
    <phoneticPr fontId="3"/>
  </si>
  <si>
    <t>○　生産量等の減に至った理由として次のいずれにも該当しません。</t>
    <rPh sb="24" eb="26">
      <t>ガイトウ</t>
    </rPh>
    <phoneticPr fontId="3"/>
  </si>
  <si>
    <t>「はい」か「いいえ」をご記入ください。</t>
    <rPh sb="12" eb="14">
      <t>キニュウ</t>
    </rPh>
    <phoneticPr fontId="3"/>
  </si>
  <si>
    <t>（</t>
    <phoneticPr fontId="3"/>
  </si>
  <si>
    <t>）</t>
    <phoneticPr fontId="3"/>
  </si>
  <si>
    <t>今回申請する事業所名</t>
    <rPh sb="0" eb="2">
      <t>コンカイ</t>
    </rPh>
    <rPh sb="2" eb="4">
      <t>シンセイ</t>
    </rPh>
    <rPh sb="6" eb="9">
      <t>ジギョウショ</t>
    </rPh>
    <rPh sb="9" eb="10">
      <t>メイ</t>
    </rPh>
    <phoneticPr fontId="3"/>
  </si>
  <si>
    <t>郵便番号</t>
    <rPh sb="0" eb="2">
      <t>ユウビン</t>
    </rPh>
    <rPh sb="2" eb="4">
      <t>バンゴウ</t>
    </rPh>
    <phoneticPr fontId="3"/>
  </si>
  <si>
    <t>〒</t>
    <phoneticPr fontId="3"/>
  </si>
  <si>
    <t>ー</t>
    <phoneticPr fontId="3"/>
  </si>
  <si>
    <t>ー</t>
    <phoneticPr fontId="3"/>
  </si>
  <si>
    <t>ー</t>
    <phoneticPr fontId="3"/>
  </si>
  <si>
    <t>ー</t>
    <phoneticPr fontId="3"/>
  </si>
  <si>
    <t>賃金の締切日</t>
    <rPh sb="0" eb="2">
      <t>チンギン</t>
    </rPh>
    <rPh sb="3" eb="6">
      <t>シメキリビ</t>
    </rPh>
    <phoneticPr fontId="3"/>
  </si>
  <si>
    <t>毎月</t>
    <rPh sb="0" eb="2">
      <t>マイツキ</t>
    </rPh>
    <phoneticPr fontId="3"/>
  </si>
  <si>
    <t>その他</t>
    <rPh sb="2" eb="3">
      <t>タ</t>
    </rPh>
    <phoneticPr fontId="3"/>
  </si>
  <si>
    <t>a.</t>
    <phoneticPr fontId="3"/>
  </si>
  <si>
    <t>b.</t>
    <phoneticPr fontId="3"/>
  </si>
  <si>
    <t>金融機関コード</t>
    <rPh sb="0" eb="2">
      <t>キンユウ</t>
    </rPh>
    <rPh sb="2" eb="4">
      <t>キカン</t>
    </rPh>
    <phoneticPr fontId="4"/>
  </si>
  <si>
    <t>口座名義（フリガナ）</t>
    <rPh sb="0" eb="2">
      <t>コウザ</t>
    </rPh>
    <rPh sb="2" eb="4">
      <t>メイギ</t>
    </rPh>
    <phoneticPr fontId="4"/>
  </si>
  <si>
    <t>支店名</t>
    <rPh sb="0" eb="3">
      <t>シテンメイ</t>
    </rPh>
    <phoneticPr fontId="4"/>
  </si>
  <si>
    <t>(</t>
    <phoneticPr fontId="3"/>
  </si>
  <si>
    <t>事業所基本情報入力シート</t>
    <rPh sb="0" eb="3">
      <t>ジギョウショ</t>
    </rPh>
    <rPh sb="3" eb="5">
      <t>キホン</t>
    </rPh>
    <rPh sb="5" eb="7">
      <t>ジョウホウ</t>
    </rPh>
    <rPh sb="7" eb="9">
      <t>ニュウリョク</t>
    </rPh>
    <phoneticPr fontId="3"/>
  </si>
  <si>
    <t>法人番号（法人マイナンバー）</t>
    <rPh sb="0" eb="2">
      <t>ホウジン</t>
    </rPh>
    <rPh sb="2" eb="4">
      <t>バンゴウ</t>
    </rPh>
    <rPh sb="5" eb="7">
      <t>ホウジン</t>
    </rPh>
    <phoneticPr fontId="3"/>
  </si>
  <si>
    <t>事務担当者の所属氏名</t>
    <rPh sb="0" eb="2">
      <t>ジム</t>
    </rPh>
    <rPh sb="2" eb="5">
      <t>タントウシャ</t>
    </rPh>
    <rPh sb="6" eb="8">
      <t>ショゾク</t>
    </rPh>
    <rPh sb="8" eb="10">
      <t>シメイ</t>
    </rPh>
    <phoneticPr fontId="3"/>
  </si>
  <si>
    <t>振込先金融機関名</t>
    <rPh sb="0" eb="3">
      <t>フリコミサキ</t>
    </rPh>
    <rPh sb="3" eb="5">
      <t>キンユウ</t>
    </rPh>
    <rPh sb="5" eb="7">
      <t>キカン</t>
    </rPh>
    <rPh sb="7" eb="8">
      <t>メイ</t>
    </rPh>
    <phoneticPr fontId="4"/>
  </si>
  <si>
    <t>※代理人又は(提出代行者・事務代理者)社会保険労務士が申請する場合には、以下についてもご記入ください。</t>
    <rPh sb="1" eb="4">
      <t>ダイリニン</t>
    </rPh>
    <rPh sb="27" eb="29">
      <t>シンセイ</t>
    </rPh>
    <rPh sb="31" eb="33">
      <t>バアイ</t>
    </rPh>
    <rPh sb="36" eb="38">
      <t>イカ</t>
    </rPh>
    <rPh sb="44" eb="46">
      <t>キニュウ</t>
    </rPh>
    <phoneticPr fontId="3"/>
  </si>
  <si>
    <t>○　事業内容の詳細について記載してください。</t>
    <rPh sb="2" eb="4">
      <t>ジギョウ</t>
    </rPh>
    <rPh sb="4" eb="6">
      <t>ナイヨウ</t>
    </rPh>
    <rPh sb="7" eb="9">
      <t>ショウサイ</t>
    </rPh>
    <rPh sb="13" eb="15">
      <t>キサイ</t>
    </rPh>
    <phoneticPr fontId="3"/>
  </si>
  <si>
    <t>-</t>
    <phoneticPr fontId="3"/>
  </si>
  <si>
    <t>-</t>
    <phoneticPr fontId="3"/>
  </si>
  <si>
    <t>初日</t>
    <rPh sb="0" eb="2">
      <t>ショニチ</t>
    </rPh>
    <phoneticPr fontId="3"/>
  </si>
  <si>
    <t>末日</t>
    <rPh sb="0" eb="2">
      <t>マツジツ</t>
    </rPh>
    <phoneticPr fontId="3"/>
  </si>
  <si>
    <t>⑱事業所における雇用保険被保険者数</t>
    <rPh sb="1" eb="4">
      <t>ジギョウショ</t>
    </rPh>
    <rPh sb="8" eb="10">
      <t>コヨウ</t>
    </rPh>
    <rPh sb="10" eb="12">
      <t>ホケン</t>
    </rPh>
    <rPh sb="12" eb="16">
      <t>ヒホケンシャ</t>
    </rPh>
    <rPh sb="16" eb="17">
      <t>スウ</t>
    </rPh>
    <phoneticPr fontId="3"/>
  </si>
  <si>
    <t>ア.全日休業の場合の休業手当支払率</t>
    <rPh sb="2" eb="4">
      <t>ゼンニチ</t>
    </rPh>
    <rPh sb="4" eb="6">
      <t>キュウギョウ</t>
    </rPh>
    <rPh sb="7" eb="9">
      <t>バアイ</t>
    </rPh>
    <rPh sb="10" eb="12">
      <t>キュウギョウ</t>
    </rPh>
    <rPh sb="12" eb="14">
      <t>テアテ</t>
    </rPh>
    <rPh sb="14" eb="16">
      <t>シハライ</t>
    </rPh>
    <rPh sb="16" eb="17">
      <t>リツ</t>
    </rPh>
    <phoneticPr fontId="9"/>
  </si>
  <si>
    <t>イ.短時間休業の場合の休業手当支払率</t>
    <rPh sb="2" eb="5">
      <t>タンジカン</t>
    </rPh>
    <rPh sb="5" eb="7">
      <t>キュウギョウ</t>
    </rPh>
    <rPh sb="8" eb="10">
      <t>バアイ</t>
    </rPh>
    <rPh sb="11" eb="13">
      <t>キュウギョウ</t>
    </rPh>
    <rPh sb="13" eb="15">
      <t>テアテ</t>
    </rPh>
    <rPh sb="15" eb="17">
      <t>シハライ</t>
    </rPh>
    <rPh sb="17" eb="18">
      <t>リツ</t>
    </rPh>
    <phoneticPr fontId="9"/>
  </si>
  <si>
    <t>ウ.教育訓練の場合の賃金支払率</t>
    <rPh sb="2" eb="4">
      <t>キョウイク</t>
    </rPh>
    <rPh sb="4" eb="6">
      <t>クンレン</t>
    </rPh>
    <rPh sb="7" eb="9">
      <t>バアイ</t>
    </rPh>
    <rPh sb="10" eb="12">
      <t>チンギン</t>
    </rPh>
    <rPh sb="12" eb="14">
      <t>シハラ</t>
    </rPh>
    <rPh sb="14" eb="15">
      <t>リツ</t>
    </rPh>
    <phoneticPr fontId="9"/>
  </si>
  <si>
    <t>ア×⑩＋イ×⑮</t>
    <phoneticPr fontId="3"/>
  </si>
  <si>
    <t>)</t>
    <phoneticPr fontId="3"/>
  </si>
  <si>
    <t>初日</t>
    <rPh sb="0" eb="2">
      <t>ショニチ</t>
    </rPh>
    <phoneticPr fontId="3"/>
  </si>
  <si>
    <t>末日</t>
    <rPh sb="0" eb="2">
      <t>マツジツ</t>
    </rPh>
    <phoneticPr fontId="3"/>
  </si>
  <si>
    <t>　本様式は、判定基礎期間（賃金締切日の翌日から次の賃金締切日までの期間）ごとに記入して下さい。また、タイトル直下の「判定基礎期間」の欄にその初日と末日を記入して下さい。</t>
    <phoneticPr fontId="3"/>
  </si>
  <si>
    <t>　①の対象者は、できれば賃金台帳や出勤簿等の順番で記入して下さい。</t>
    <phoneticPr fontId="3"/>
  </si>
  <si>
    <t>　判定基礎期間内に、対象者に転出入、被保険者資格の喪失又は解雇の予告等があったときは、その旨及びその事実の生じた年月日を、①欄に氏名と併せて注記するとともに、当該対象者の②～⑤欄については、その事実の生じた日まで（転入の場合はその日の翌日から）の分についてのみ記入し、それ以降（転入の場合はそれ以前）の日の分は記入しないで下さい。</t>
    <phoneticPr fontId="3"/>
  </si>
  <si>
    <t>　⑥欄～⑨欄には、同じページの②欄～⑤欄の数字の合計（小数点以下切り上げ）を記入して下さい。</t>
    <phoneticPr fontId="3"/>
  </si>
  <si>
    <t>　⑩欄には、就業規則等に規定されている１日の所定労働時間を記入して下さい。なお、それが月ごとに異なる場合は判定基礎期間に係る月（暦月と判定基礎期間が異なる場合は、判定基礎期間の初日が属する月）の所定労働時間を、また労働者ごとに異なる場合は最も適用される人数の多い所定労働時間を記入して下さい。</t>
    <phoneticPr fontId="3"/>
  </si>
  <si>
    <t>　ア欄及びイ欄には、労使協定において予め定めておいた全日休業及び短時間休業の場合の休業手当の支払い率を記入してください。</t>
    <rPh sb="2" eb="3">
      <t>ラン</t>
    </rPh>
    <rPh sb="3" eb="4">
      <t>オヨ</t>
    </rPh>
    <rPh sb="6" eb="7">
      <t>ラン</t>
    </rPh>
    <rPh sb="10" eb="12">
      <t>ロウシ</t>
    </rPh>
    <rPh sb="12" eb="14">
      <t>キョウテイ</t>
    </rPh>
    <rPh sb="18" eb="19">
      <t>アラカジ</t>
    </rPh>
    <rPh sb="20" eb="21">
      <t>サダ</t>
    </rPh>
    <rPh sb="26" eb="28">
      <t>ゼンニチ</t>
    </rPh>
    <rPh sb="28" eb="30">
      <t>キュウギョウ</t>
    </rPh>
    <rPh sb="30" eb="31">
      <t>オヨ</t>
    </rPh>
    <rPh sb="32" eb="35">
      <t>タンジカン</t>
    </rPh>
    <rPh sb="35" eb="37">
      <t>キュウギョウ</t>
    </rPh>
    <rPh sb="38" eb="40">
      <t>バアイ</t>
    </rPh>
    <rPh sb="41" eb="43">
      <t>キュウギョウ</t>
    </rPh>
    <rPh sb="43" eb="45">
      <t>テアテ</t>
    </rPh>
    <rPh sb="46" eb="48">
      <t>シハラ</t>
    </rPh>
    <rPh sb="49" eb="50">
      <t>リツ</t>
    </rPh>
    <rPh sb="51" eb="53">
      <t>キニュウ</t>
    </rPh>
    <phoneticPr fontId="3"/>
  </si>
  <si>
    <t>90（％）×10（人日）＋80（％）×３（人日）</t>
  </si>
  <si>
    <t>＝</t>
    <phoneticPr fontId="3"/>
  </si>
  <si>
    <t>88（％）</t>
    <phoneticPr fontId="3"/>
  </si>
  <si>
    <t>⑲休業手当の支払い率</t>
    <rPh sb="1" eb="3">
      <t>キュウギョウ</t>
    </rPh>
    <rPh sb="3" eb="5">
      <t>テアテ</t>
    </rPh>
    <rPh sb="6" eb="8">
      <t>シハラ</t>
    </rPh>
    <rPh sb="9" eb="10">
      <t>リツ</t>
    </rPh>
    <phoneticPr fontId="3"/>
  </si>
  <si>
    <t>事業所の代表者の役職氏名</t>
    <rPh sb="0" eb="3">
      <t>ジギョウショ</t>
    </rPh>
    <rPh sb="4" eb="7">
      <t>ダイヒョウシャ</t>
    </rPh>
    <rPh sb="8" eb="10">
      <t>ヤクショク</t>
    </rPh>
    <rPh sb="9" eb="10">
      <t>ショク</t>
    </rPh>
    <rPh sb="10" eb="12">
      <t>シメイ</t>
    </rPh>
    <phoneticPr fontId="3"/>
  </si>
  <si>
    <t>=</t>
    <phoneticPr fontId="3"/>
  </si>
  <si>
    <t>ア×⑦＋イ×⑪</t>
    <phoneticPr fontId="3"/>
  </si>
  <si>
    <t>⑦＋⑪</t>
    <phoneticPr fontId="3"/>
  </si>
  <si>
    <t>％</t>
    <phoneticPr fontId="3"/>
  </si>
  <si>
    <t>⑭休業手当の支払い率</t>
    <phoneticPr fontId="3"/>
  </si>
  <si>
    <t>⑪短時間休業
（⑧/⑩）
(日)</t>
    <rPh sb="1" eb="4">
      <t>タンジカン</t>
    </rPh>
    <rPh sb="4" eb="5">
      <t>キュウ</t>
    </rPh>
    <rPh sb="5" eb="6">
      <t>ギョウ</t>
    </rPh>
    <rPh sb="14" eb="15">
      <t>ニチ</t>
    </rPh>
    <phoneticPr fontId="9"/>
  </si>
  <si>
    <t>緊急時の連絡先</t>
    <rPh sb="0" eb="3">
      <t>キンキュウジ</t>
    </rPh>
    <rPh sb="4" eb="7">
      <t>レンラクサキ</t>
    </rPh>
    <phoneticPr fontId="3"/>
  </si>
  <si>
    <t>－</t>
    <phoneticPr fontId="3"/>
  </si>
  <si>
    <t>人日</t>
    <rPh sb="0" eb="2">
      <t>ニンニチ</t>
    </rPh>
    <phoneticPr fontId="3"/>
  </si>
  <si>
    <t>－</t>
    <phoneticPr fontId="3"/>
  </si>
  <si>
    <t>ホームページへの掲載は、不支給決定日又は支給決定取消日から起算して、５年が経過するまでの期間行います。ただし、支給決定取消日から５年を経過していても、不正受給に係る請求金が納付されていない場合（時効が完成している場合を除く）は納付の日まで期間を延長します。
なお、平成31年４月１日以降に申請した雇用関係助成金について代理人等が不正受給に関与していた場合は、不支給決定日又は支給決定取消日から起算して５年間は、雇用関係助成金に係る当該代理人が行う申請又は当該社会保険労務士が行う提出代行・事務代理に基づく申請はできません。加えて、支給決定取消日から５年を経過しても、不正受給に係る請求金が納付されていない場合（時効が完成している場合を除く）は、同様に申請はできません。
また、平成31年４月１日以降に計画届が提出される訓練（ただし、計画届がない場合は平成31年４月１日以降に開始される訓練）について、訓練を行う者が不正に関与していた場合、不支給決定日又は支給決定取消日から起算して５年間は、当該訓練を行う者が実施した訓練について雇用関係助成金の支給対象となりません。加えて、支給決定取消日から起算して５年を経過しても、不正受給に係る請求金が納付されていない場合（時効が完成している場合を除く）は、同様に支給対象となりません。
上記（５）に関する不正事案については、厚生労働省ホームページでも掲載しますので、申請等を委任する場合には、不正に関与した代理人ではないか、若しくは、不正に関与した訓練実施者ではないかについてご確認ください。</t>
    <phoneticPr fontId="3"/>
  </si>
  <si>
    <t xml:space="preserve"> (6) 休業規模  [(3)／(4)×100]
（小数点第2位以下切り捨て） </t>
    <phoneticPr fontId="4"/>
  </si>
  <si>
    <t xml:space="preserve">１　この申出書は、新型コロナウイルス感染症の影響による需要（受注量、客数等）の減少等により事業活動が縮小した事業所の事業主が、初回の支給申請をする際に提出してください。
２　A欄及びB欄には、月間売上高又は生産量等を記入してください。ただし、売上高以外のときは、当該事業所の事業活動を示す指標（生産量・販売額等）を括弧内に記入し、それにより算定した数値を記入してください。
</t>
    <rPh sb="63" eb="65">
      <t>ショカイ</t>
    </rPh>
    <rPh sb="66" eb="68">
      <t>シキュウ</t>
    </rPh>
    <rPh sb="68" eb="70">
      <t>シンセイ</t>
    </rPh>
    <rPh sb="73" eb="74">
      <t>サイ</t>
    </rPh>
    <phoneticPr fontId="3"/>
  </si>
  <si>
    <t>３　A欄には、申請時に最も直近となる判定基礎期間の初日が属する月（以下「判定月」という。）又は判定月の前月若しくは判定月の前々月のいずれかの月の数値を記入してください。
４　B欄はA欄の記入に係る期間の前年同期のものの数値を記入してください（A欄、B欄において、計算の結果に端数が生じる場合、小数点第１位を四捨五入して下さい。）。なお、B欄については、以下のいずれかによることが出来ます。ただし、（２）については、前年同期のものの数値、又は（１）における比較に用いる月が事業の立ち上げ期であったこと等により、これと直近の１か月の指標を比較しても、要件を満たさない場合に限ります。
（１）前々年同期１か月分（当該１か月の期間、雇用保険適用事業所であって労働者を雇用している場合に限る。）
（２）提出日の属する月の前々月から最近１年間において、比較月として用いることが適切だと認める１か月（当該１か月の期間、雇用保険適用事業所であって労働者を雇用している場合に限る。）</t>
    <phoneticPr fontId="3"/>
  </si>
  <si>
    <t>氏名</t>
    <rPh sb="0" eb="2">
      <t>シメイヤクショク</t>
    </rPh>
    <phoneticPr fontId="3"/>
  </si>
  <si>
    <t>○その他</t>
    <rPh sb="3" eb="4">
      <t>タ</t>
    </rPh>
    <phoneticPr fontId="3"/>
  </si>
  <si>
    <t>(</t>
    <phoneticPr fontId="3"/>
  </si>
  <si>
    <t>－</t>
    <phoneticPr fontId="3"/>
  </si>
  <si>
    <t>－</t>
    <phoneticPr fontId="3"/>
  </si>
  <si>
    <t>C</t>
    <phoneticPr fontId="3"/>
  </si>
  <si>
    <t>A／B　×　100</t>
    <phoneticPr fontId="3"/>
  </si>
  <si>
    <t>月間売上高</t>
    <rPh sb="0" eb="2">
      <t>ゲッカン</t>
    </rPh>
    <rPh sb="2" eb="5">
      <t>ウリアゲダカ</t>
    </rPh>
    <phoneticPr fontId="3"/>
  </si>
  <si>
    <t>(</t>
    <phoneticPr fontId="3"/>
  </si>
  <si>
    <t>)</t>
    <phoneticPr fontId="3"/>
  </si>
  <si>
    <t>A 判定期間の指標</t>
    <rPh sb="2" eb="4">
      <t>ハンテイ</t>
    </rPh>
    <rPh sb="4" eb="6">
      <t>キカン</t>
    </rPh>
    <rPh sb="7" eb="9">
      <t>シヒョウ</t>
    </rPh>
    <phoneticPr fontId="3"/>
  </si>
  <si>
    <t>B　Aに対応する期間の指標</t>
    <rPh sb="4" eb="6">
      <t>タイオウ</t>
    </rPh>
    <rPh sb="8" eb="10">
      <t>キカン</t>
    </rPh>
    <rPh sb="11" eb="13">
      <t>シヒョウ</t>
    </rPh>
    <phoneticPr fontId="3"/>
  </si>
  <si>
    <t>　⑲欄には、全日休業と短時間休業の休業手当支払い率をそれぞれの休業延日数で加重平均した値（小数点以下切り上げ）を入力してください。具体的な算定例は以下のとおりです。
例：全日休業の休業手当支払い率：90％
　　短時間休業の休業手当支払い率：80％
　　全日休業の延日数：10人日
　　短時間休業の延日数：３人日</t>
    <rPh sb="2" eb="3">
      <t>ラン</t>
    </rPh>
    <rPh sb="6" eb="8">
      <t>ゼンニチ</t>
    </rPh>
    <rPh sb="8" eb="10">
      <t>キュウギョウ</t>
    </rPh>
    <rPh sb="11" eb="14">
      <t>タンジカン</t>
    </rPh>
    <rPh sb="14" eb="16">
      <t>キュウギョウ</t>
    </rPh>
    <rPh sb="17" eb="19">
      <t>キュウギョウ</t>
    </rPh>
    <rPh sb="19" eb="21">
      <t>テアテ</t>
    </rPh>
    <rPh sb="21" eb="23">
      <t>シハラ</t>
    </rPh>
    <rPh sb="24" eb="25">
      <t>リツ</t>
    </rPh>
    <rPh sb="31" eb="33">
      <t>キュウギョウ</t>
    </rPh>
    <rPh sb="33" eb="34">
      <t>ノベ</t>
    </rPh>
    <rPh sb="34" eb="36">
      <t>ニッスウ</t>
    </rPh>
    <rPh sb="37" eb="39">
      <t>カジュウ</t>
    </rPh>
    <rPh sb="39" eb="41">
      <t>ヘイキン</t>
    </rPh>
    <rPh sb="43" eb="44">
      <t>アタイ</t>
    </rPh>
    <rPh sb="45" eb="48">
      <t>ショウスウテン</t>
    </rPh>
    <rPh sb="48" eb="50">
      <t>イカ</t>
    </rPh>
    <rPh sb="50" eb="51">
      <t>キ</t>
    </rPh>
    <rPh sb="52" eb="53">
      <t>ア</t>
    </rPh>
    <rPh sb="56" eb="58">
      <t>ニュウリョク</t>
    </rPh>
    <rPh sb="65" eb="68">
      <t>グタイテキ</t>
    </rPh>
    <rPh sb="69" eb="71">
      <t>サンテイ</t>
    </rPh>
    <rPh sb="71" eb="72">
      <t>レイ</t>
    </rPh>
    <rPh sb="73" eb="75">
      <t>イカ</t>
    </rPh>
    <rPh sb="83" eb="84">
      <t>レイ</t>
    </rPh>
    <rPh sb="85" eb="87">
      <t>ゼンニチ</t>
    </rPh>
    <rPh sb="87" eb="89">
      <t>キュウギョウ</t>
    </rPh>
    <rPh sb="90" eb="92">
      <t>キュウギョウ</t>
    </rPh>
    <rPh sb="92" eb="94">
      <t>テアテ</t>
    </rPh>
    <rPh sb="94" eb="96">
      <t>シハラ</t>
    </rPh>
    <rPh sb="97" eb="98">
      <t>リツ</t>
    </rPh>
    <rPh sb="105" eb="108">
      <t>タンジカン</t>
    </rPh>
    <rPh sb="108" eb="110">
      <t>キュウギョウ</t>
    </rPh>
    <rPh sb="111" eb="113">
      <t>キュウギョウ</t>
    </rPh>
    <rPh sb="113" eb="115">
      <t>テアテ</t>
    </rPh>
    <rPh sb="115" eb="117">
      <t>シハラ</t>
    </rPh>
    <rPh sb="118" eb="119">
      <t>リツ</t>
    </rPh>
    <rPh sb="126" eb="128">
      <t>ゼンニチ</t>
    </rPh>
    <rPh sb="128" eb="130">
      <t>キュウギョウ</t>
    </rPh>
    <rPh sb="131" eb="132">
      <t>ノベ</t>
    </rPh>
    <rPh sb="132" eb="134">
      <t>ニッスウ</t>
    </rPh>
    <rPh sb="137" eb="138">
      <t>ニン</t>
    </rPh>
    <rPh sb="138" eb="139">
      <t>ニチ</t>
    </rPh>
    <rPh sb="142" eb="145">
      <t>タンジカン</t>
    </rPh>
    <rPh sb="145" eb="147">
      <t>キュウギョウ</t>
    </rPh>
    <rPh sb="148" eb="149">
      <t>ノベ</t>
    </rPh>
    <rPh sb="149" eb="151">
      <t>ニッスウ</t>
    </rPh>
    <rPh sb="153" eb="154">
      <t>ニン</t>
    </rPh>
    <rPh sb="154" eb="155">
      <t>ニチ</t>
    </rPh>
    <phoneticPr fontId="3"/>
  </si>
  <si>
    <t>　⑨欄～⑭欄には、同じページの③欄～⑧欄の数字の合計（小数点以下切り上げ）を記入して下さい。</t>
  </si>
  <si>
    <t>　⑮欄には、⑪欄の数値を⑯欄の数値で除した数値（小数点以下切り上げ）を記入して下さい。</t>
  </si>
  <si>
    <t>　⑯欄には、就業規則等に規定されている１日の所定労働時間を記入して下さい。なお、それが月ごとに異なる場合は判定基礎期間に係る月（暦月と判定基礎期間が異なる場合は、判定基礎期間の初日が属する月）の所定労働時間を、また労働者ごとに異なる場合は最も適用される人数の多い所定労働時間を記入して下さい。</t>
  </si>
  <si>
    <t>　⑰欄には、①欄に記入された対象者数の合計を記入して下さい。</t>
    <phoneticPr fontId="3"/>
  </si>
  <si>
    <t>⑬事業所における雇用保険被保険者以外の労働者数</t>
    <rPh sb="1" eb="4">
      <t>ジギョウショ</t>
    </rPh>
    <rPh sb="8" eb="10">
      <t>コヨウ</t>
    </rPh>
    <rPh sb="10" eb="12">
      <t>ホケン</t>
    </rPh>
    <rPh sb="12" eb="16">
      <t>ヒホケンシャ</t>
    </rPh>
    <rPh sb="16" eb="18">
      <t>イガイ</t>
    </rPh>
    <rPh sb="19" eb="22">
      <t>ロウドウシャ</t>
    </rPh>
    <rPh sb="22" eb="23">
      <t>スウ</t>
    </rPh>
    <phoneticPr fontId="3"/>
  </si>
  <si>
    <t>　⑱欄には、事業所における「雇用保険被保険者数」（※）を記入して下さい。なお、判定基礎期間内に暦月の末日がない場合は、当該判定基礎期間の末日時点の数を記入して下さい。また、２つの判定基礎期間を通算した期間を一の判定基礎期間として申請する事業所において当該一の判定基礎期間内に暦月の末日が２つある場合、いずれか遅い方の暦月の末日時点の数を記入して下さい。
（※）「雇用保険被保険者数」とは、休業・教育訓練実施事業所に雇用される雇用保険被保険者のうち、次を除いた者をいいます。
a　解雇を予告されている被保険者、退職願を提出した被保険者、事業主による退職勧奨に応じた被保険者（当該解雇その他離職の日の翌日において安定した職業に就くことが明らかな者を除く）
b　日雇労働被保険者である者
c　判定基礎期間において雇用調整助成金と重複して受給することができない助成金等の支給の対象となる被保険者</t>
    <phoneticPr fontId="3"/>
  </si>
  <si>
    <t>　⑪欄には、⑧欄の数値を⑩欄の数値で除した数値（小数点以下切り上げ）を記入して下さい。</t>
    <phoneticPr fontId="3"/>
  </si>
  <si>
    <t>　⑫欄には、①欄に記入された対象者数の合計を記入して下さい。</t>
  </si>
  <si>
    <t>　</t>
    <phoneticPr fontId="3"/>
  </si>
  <si>
    <t>　⑭欄には、全日休業と短時間休業の休業手当支払い率をそれぞれの休業延日数で加重平均した値（小数点以下切り上げ）を入力してください。具体的な算定例は以下のとおりです。
例：全日休業の休業手当支払い率：90％
　　短時間休業の休業手当支払い率：80％
　　全日休業の延日数：10人日
　　短時間休業の延日数：３人日</t>
    <rPh sb="2" eb="3">
      <t>ラン</t>
    </rPh>
    <rPh sb="6" eb="8">
      <t>ゼンニチ</t>
    </rPh>
    <rPh sb="8" eb="10">
      <t>キュウギョウ</t>
    </rPh>
    <rPh sb="11" eb="14">
      <t>タンジカン</t>
    </rPh>
    <rPh sb="14" eb="16">
      <t>キュウギョウ</t>
    </rPh>
    <rPh sb="17" eb="19">
      <t>キュウギョウ</t>
    </rPh>
    <rPh sb="19" eb="21">
      <t>テアテ</t>
    </rPh>
    <rPh sb="21" eb="23">
      <t>シハラ</t>
    </rPh>
    <rPh sb="24" eb="25">
      <t>リツ</t>
    </rPh>
    <rPh sb="31" eb="33">
      <t>キュウギョウ</t>
    </rPh>
    <rPh sb="33" eb="34">
      <t>ノベ</t>
    </rPh>
    <rPh sb="34" eb="36">
      <t>ニッスウ</t>
    </rPh>
    <rPh sb="37" eb="39">
      <t>カジュウ</t>
    </rPh>
    <rPh sb="39" eb="41">
      <t>ヘイキン</t>
    </rPh>
    <rPh sb="43" eb="44">
      <t>アタイ</t>
    </rPh>
    <rPh sb="45" eb="48">
      <t>ショウスウテン</t>
    </rPh>
    <rPh sb="48" eb="50">
      <t>イカ</t>
    </rPh>
    <rPh sb="50" eb="51">
      <t>キ</t>
    </rPh>
    <rPh sb="52" eb="53">
      <t>ア</t>
    </rPh>
    <rPh sb="56" eb="58">
      <t>ニュウリョク</t>
    </rPh>
    <rPh sb="65" eb="68">
      <t>グタイテキ</t>
    </rPh>
    <rPh sb="69" eb="71">
      <t>サンテイ</t>
    </rPh>
    <rPh sb="71" eb="72">
      <t>レイ</t>
    </rPh>
    <rPh sb="73" eb="75">
      <t>イカ</t>
    </rPh>
    <rPh sb="83" eb="84">
      <t>レイ</t>
    </rPh>
    <rPh sb="85" eb="87">
      <t>ゼンニチ</t>
    </rPh>
    <rPh sb="87" eb="89">
      <t>キュウギョウ</t>
    </rPh>
    <rPh sb="90" eb="92">
      <t>キュウギョウ</t>
    </rPh>
    <rPh sb="92" eb="94">
      <t>テアテ</t>
    </rPh>
    <rPh sb="94" eb="96">
      <t>シハラ</t>
    </rPh>
    <rPh sb="97" eb="98">
      <t>リツ</t>
    </rPh>
    <rPh sb="105" eb="108">
      <t>タンジカン</t>
    </rPh>
    <rPh sb="108" eb="110">
      <t>キュウギョウ</t>
    </rPh>
    <rPh sb="111" eb="113">
      <t>キュウギョウ</t>
    </rPh>
    <rPh sb="113" eb="115">
      <t>テアテ</t>
    </rPh>
    <rPh sb="115" eb="117">
      <t>シハラ</t>
    </rPh>
    <rPh sb="118" eb="119">
      <t>リツ</t>
    </rPh>
    <rPh sb="126" eb="128">
      <t>ゼンニチ</t>
    </rPh>
    <rPh sb="128" eb="130">
      <t>キュウギョウ</t>
    </rPh>
    <rPh sb="131" eb="132">
      <t>ノベ</t>
    </rPh>
    <rPh sb="132" eb="134">
      <t>ニッスウ</t>
    </rPh>
    <rPh sb="137" eb="138">
      <t>ニン</t>
    </rPh>
    <rPh sb="138" eb="139">
      <t>ニチ</t>
    </rPh>
    <rPh sb="142" eb="145">
      <t>タンジカン</t>
    </rPh>
    <rPh sb="145" eb="147">
      <t>キュウギョウ</t>
    </rPh>
    <rPh sb="148" eb="149">
      <t>ノベ</t>
    </rPh>
    <rPh sb="149" eb="151">
      <t>ニッスウ</t>
    </rPh>
    <rPh sb="153" eb="154">
      <t>ニン</t>
    </rPh>
    <rPh sb="154" eb="155">
      <t>ニチ</t>
    </rPh>
    <phoneticPr fontId="3"/>
  </si>
  <si>
    <t>今回申請する休業の初日～末日（判定基礎期間）</t>
    <rPh sb="0" eb="2">
      <t>コンカイ</t>
    </rPh>
    <rPh sb="2" eb="4">
      <t>シンセイ</t>
    </rPh>
    <rPh sb="6" eb="8">
      <t>キュウギョウ</t>
    </rPh>
    <rPh sb="9" eb="11">
      <t>ショニチ</t>
    </rPh>
    <rPh sb="12" eb="14">
      <t>マツジツ</t>
    </rPh>
    <rPh sb="15" eb="17">
      <t>ハンテイ</t>
    </rPh>
    <rPh sb="17" eb="19">
      <t>キソ</t>
    </rPh>
    <rPh sb="19" eb="21">
      <t>キカン</t>
    </rPh>
    <phoneticPr fontId="9"/>
  </si>
  <si>
    <t>①休業実施事業所</t>
    <phoneticPr fontId="3"/>
  </si>
  <si>
    <t>③休業の規模</t>
    <phoneticPr fontId="4"/>
  </si>
  <si>
    <t xml:space="preserve">[Ａ]判定基礎期間
助成対象休業延日数 </t>
    <phoneticPr fontId="4"/>
  </si>
  <si>
    <t xml:space="preserve">休業助成金 </t>
    <phoneticPr fontId="3"/>
  </si>
  <si>
    <t xml:space="preserve">【受給にあたっての注意事項】
１　緊急雇用安定助成金は、併給調整の対象となる助成金等と同時に支給対象となりません。またそれ以外の助成金等についても、本支給申請の対象となる休業について支給を受けている場合は支給対象とならない場合があります。
２　偽りその他不正の行為により本来受けることのできない助成金の支給を受け又は受けようとしたことが判明した場合には、不正行為により本来受けることのできない助成金を受け又は受けようとした最初の判定基礎期間以降に支給したすべての助成金を返還していただくとともに、当該期間以降に受けようとした助成金については不支給とさせていただきます。
３　２によらず、助成金の支給すべき額を超えて助成金の支給を受けた場合には、その支給すべき額を超えて支払われた部分の額を返還していただきます。
４　労働基準法第２６条の規定に違反して支払った手当について助成金の支給を受けた場合には、助成金のうち当該違反して支払った手当に係る部分の額を返還していただきます。
５　助成金の受給に当たっては、リーフレット等に記載されているもののほか、各種要件がありますので、本支給申請前に都道府県労働局又は公共職業安定所に確認して下さい。
</t>
    <rPh sb="17" eb="19">
      <t>キンキュウ</t>
    </rPh>
    <rPh sb="19" eb="21">
      <t>コヨウ</t>
    </rPh>
    <rPh sb="21" eb="23">
      <t>アンテイ</t>
    </rPh>
    <phoneticPr fontId="4"/>
  </si>
  <si>
    <t>)</t>
    <phoneticPr fontId="3"/>
  </si>
  <si>
    <t>(</t>
    <phoneticPr fontId="3"/>
  </si>
  <si>
    <t>口座の種類:</t>
    <rPh sb="0" eb="2">
      <t>コウザ</t>
    </rPh>
    <rPh sb="3" eb="5">
      <t>シュルイ</t>
    </rPh>
    <phoneticPr fontId="4"/>
  </si>
  <si>
    <t>口座番号:</t>
    <rPh sb="0" eb="2">
      <t>コウザ</t>
    </rPh>
    <rPh sb="2" eb="4">
      <t>バンゴウ</t>
    </rPh>
    <phoneticPr fontId="4"/>
  </si>
  <si>
    <t>(</t>
    <phoneticPr fontId="3"/>
  </si>
  <si>
    <t>支店コード:</t>
    <rPh sb="0" eb="2">
      <t>シテン</t>
    </rPh>
    <phoneticPr fontId="4"/>
  </si>
  <si>
    <t>／支店名:</t>
    <rPh sb="1" eb="4">
      <t>シテンメイ</t>
    </rPh>
    <phoneticPr fontId="4"/>
  </si>
  <si>
    <t>３．行政処分又は司法処分により事業活動の全部又は一部の停止を命じられたことによるものである。
（例）・営業規制、安全規則、競争規則等の法令違反（その疑いを含む）により行政当局から事業活動の全部又は一部の停止を命じられた場合
　　　・不法占拠、特許侵害、名誉毀損等の不法行為（その疑いを含む）により司法当局から事業活動の全部又は一部の停止を命じられた場合
　　　・新型コロナウイルス感染症に従業員が感染したことにより、行政当局から事業活動の全部又は一部の停止を命じられた場合　など</t>
    <phoneticPr fontId="3"/>
  </si>
  <si>
    <t>新型コロナウイルス感染症の影響により、</t>
    <rPh sb="0" eb="2">
      <t>シンガタ</t>
    </rPh>
    <rPh sb="9" eb="12">
      <t>カンセンショウ</t>
    </rPh>
    <rPh sb="13" eb="15">
      <t>エイキョウ</t>
    </rPh>
    <phoneticPr fontId="3"/>
  </si>
  <si>
    <t>休業時に連絡のつく電話番号</t>
    <rPh sb="0" eb="3">
      <t>キュウギョウジ</t>
    </rPh>
    <rPh sb="4" eb="6">
      <t>レンラク</t>
    </rPh>
    <rPh sb="9" eb="11">
      <t>デンワ</t>
    </rPh>
    <rPh sb="11" eb="13">
      <t>バンゴウ</t>
    </rPh>
    <phoneticPr fontId="3"/>
  </si>
  <si>
    <t>本助成金に関し、審査に必要な事項についての確認を労働局（安定所）が行う場合には協力します。
また、本助成金に関し、偽りその他不正の行為により申請事業主等が、本来受けることのできない助成金を受けた場合であって、代理人等が故意に不正受給に関与していた場合（偽りその他不正の行為の指示やその事実を知りながら黙認していた場合を含む。）は、①申請事業主等が負担すべき一切の債務について、申請事業主等と連帯し、請求があった場合、直ちに請求金を弁済すべき義務を負うこと、②代理人等に係る事務所（又は法人等）の名称、所在地、氏名及び不正の内容が公表されること、③不支給とした日又は支給を取り消した日から起算して５年間（取り消した日から起算して５年を経過した場合であっても、請求金が納付されていない場合は、時効が完成している場合を除き、納付日まで）は、助成金に係る代理人等が行う申請又は提出代行、事務代理に基づく申請ができないことについて承諾します。</t>
    <rPh sb="109" eb="111">
      <t>コイ</t>
    </rPh>
    <rPh sb="376" eb="377">
      <t>トウ</t>
    </rPh>
    <rPh sb="382" eb="383">
      <t>マタ</t>
    </rPh>
    <phoneticPr fontId="3"/>
  </si>
  <si>
    <t>労働局確認欄</t>
    <rPh sb="0" eb="3">
      <t>ロウドウキョク</t>
    </rPh>
    <rPh sb="3" eb="5">
      <t>カクニン</t>
    </rPh>
    <rPh sb="5" eb="6">
      <t>ラン</t>
    </rPh>
    <phoneticPr fontId="3"/>
  </si>
  <si>
    <t>円</t>
    <rPh sb="0" eb="1">
      <t>エン</t>
    </rPh>
    <phoneticPr fontId="3"/>
  </si>
  <si>
    <t>旧上限額までの支給額</t>
    <rPh sb="0" eb="1">
      <t>キュウ</t>
    </rPh>
    <rPh sb="1" eb="4">
      <t>ジョウゲンガク</t>
    </rPh>
    <rPh sb="7" eb="10">
      <t>シキュウガク</t>
    </rPh>
    <phoneticPr fontId="3"/>
  </si>
  <si>
    <t>旧上限額超えの支給額</t>
    <rPh sb="0" eb="1">
      <t>キュウ</t>
    </rPh>
    <rPh sb="1" eb="4">
      <t>ジョウゲンガク</t>
    </rPh>
    <rPh sb="4" eb="5">
      <t>コ</t>
    </rPh>
    <rPh sb="7" eb="10">
      <t>シキュウガク</t>
    </rPh>
    <phoneticPr fontId="3"/>
  </si>
  <si>
    <t>旧上限額</t>
    <rPh sb="0" eb="1">
      <t>キュウ</t>
    </rPh>
    <rPh sb="1" eb="3">
      <t>ジョウゲン</t>
    </rPh>
    <rPh sb="3" eb="4">
      <t>ガク</t>
    </rPh>
    <phoneticPr fontId="3"/>
  </si>
  <si>
    <t>円</t>
    <rPh sb="0" eb="1">
      <t>エン</t>
    </rPh>
    <phoneticPr fontId="3"/>
  </si>
  <si>
    <t>旧上限額との比較</t>
    <rPh sb="0" eb="1">
      <t>キュウ</t>
    </rPh>
    <rPh sb="1" eb="4">
      <t>ジョウゲンガク</t>
    </rPh>
    <rPh sb="6" eb="8">
      <t>ヒカク</t>
    </rPh>
    <phoneticPr fontId="3"/>
  </si>
  <si>
    <t>旧上限額超えの支給額</t>
    <rPh sb="0" eb="1">
      <t>キュウ</t>
    </rPh>
    <rPh sb="1" eb="4">
      <t>ジョウゲンガク</t>
    </rPh>
    <rPh sb="4" eb="5">
      <t>ゴ</t>
    </rPh>
    <rPh sb="7" eb="10">
      <t>シキュウガク</t>
    </rPh>
    <phoneticPr fontId="3"/>
  </si>
  <si>
    <t>(3) 月間平均所定労働日数 [(2)／①(6)] 
（小数点第2位以下切り捨て）</t>
    <phoneticPr fontId="4"/>
  </si>
  <si>
    <t>旧上限額までの支給額</t>
    <rPh sb="0" eb="1">
      <t>キュウ</t>
    </rPh>
    <rPh sb="1" eb="4">
      <t>ジョウゲンガク</t>
    </rPh>
    <rPh sb="7" eb="10">
      <t>シキュウガク</t>
    </rPh>
    <phoneticPr fontId="3"/>
  </si>
  <si>
    <t>円</t>
    <rPh sb="0" eb="1">
      <t>エン</t>
    </rPh>
    <phoneticPr fontId="3"/>
  </si>
  <si>
    <t>旧上限額超えの支給額</t>
    <rPh sb="0" eb="1">
      <t>キュウ</t>
    </rPh>
    <rPh sb="1" eb="4">
      <t>ジョウゲンガク</t>
    </rPh>
    <rPh sb="4" eb="5">
      <t>コ</t>
    </rPh>
    <rPh sb="7" eb="10">
      <t>シキュウガク</t>
    </rPh>
    <phoneticPr fontId="3"/>
  </si>
  <si>
    <t>・外国人技能実習機構に「技能実習実施困難時届出書」を提出している。</t>
    <rPh sb="1" eb="4">
      <t>ガイコクジン</t>
    </rPh>
    <rPh sb="4" eb="6">
      <t>ギノウ</t>
    </rPh>
    <rPh sb="6" eb="8">
      <t>ジッシュウ</t>
    </rPh>
    <rPh sb="8" eb="10">
      <t>キコウ</t>
    </rPh>
    <rPh sb="12" eb="14">
      <t>ギノウ</t>
    </rPh>
    <rPh sb="14" eb="16">
      <t>ジッシュウ</t>
    </rPh>
    <rPh sb="16" eb="18">
      <t>ジッシ</t>
    </rPh>
    <rPh sb="18" eb="20">
      <t>コンナン</t>
    </rPh>
    <rPh sb="20" eb="21">
      <t>ジ</t>
    </rPh>
    <rPh sb="21" eb="24">
      <t>トドケデショ</t>
    </rPh>
    <rPh sb="26" eb="28">
      <t>テイシュツ</t>
    </rPh>
    <phoneticPr fontId="9"/>
  </si>
  <si>
    <t>⑳技能実習生に教育訓練を行った場合、下記届出書を提出しているかご確認ください。</t>
    <rPh sb="1" eb="3">
      <t>ギノウ</t>
    </rPh>
    <rPh sb="3" eb="6">
      <t>ジッシュウセイ</t>
    </rPh>
    <rPh sb="7" eb="9">
      <t>キョウイク</t>
    </rPh>
    <rPh sb="9" eb="11">
      <t>クンレン</t>
    </rPh>
    <rPh sb="12" eb="13">
      <t>オコナ</t>
    </rPh>
    <rPh sb="15" eb="17">
      <t>バアイ</t>
    </rPh>
    <rPh sb="18" eb="20">
      <t>カキ</t>
    </rPh>
    <rPh sb="20" eb="23">
      <t>トドケデショ</t>
    </rPh>
    <rPh sb="24" eb="26">
      <t>テイシュツ</t>
    </rPh>
    <rPh sb="32" eb="34">
      <t>カクニン</t>
    </rPh>
    <phoneticPr fontId="9"/>
  </si>
  <si>
    <t>　⑳欄は、教育訓練を実施した場合のみ、ご確認ください。対象者に技能実習生が含まれる場合は、外国人技能実習機構に「技能実習実施困難時届出書」を提出していることが必要です。</t>
    <phoneticPr fontId="3"/>
  </si>
  <si>
    <t>４　過去に申請した雇用関係助成金について不正受給による不支給決定又は支給決定の取り消しを受けたことがあり、当該不支給決定日又は支給決定取消日から５年（平成31年3月31日以前に申請した雇用関係助成金に関する不正受給の場合は３年）を経過していない、または、平成31年４月１日以降に申請した雇用関係助成金について不正受給に関与した役員等がいる。</t>
    <phoneticPr fontId="3"/>
  </si>
  <si>
    <t xml:space="preserve">６　支給申請日の属する年度の前年度より前のいずれかの保険年度における労働保険料の滞納がある（緊急対応期間において、当該滞納した労働保険料について、緊急対応期間終了後に納付することに承諾している場合を除く。）。　　　　　　　　　　　　　　　　　　　　　　　　　　　　　
７　支給申請日の前日から起算して過去１年において、労働関係法令違反により送検処分を受けている（緊急対応期間において、本助成金を受給した場合には、本来の不支給期間に加えて、「緊急対応期間中に雇用調整助成金を受給した期間」が不支給期間として令和２年10月１日に設定されることを承諾している場合を除く。）。
８①　事業主若しくは事業主団体（以下「事業主等」という。）又は事業主等の役員等が、暴力団員による不当な行為の防止等に関する法律（平成３年法律第77号。以下「暴力団対策法」という。）第２条第２号に規定する暴力団又は第２条第６号に規定する暴力団員である。　　　　　　　　　　　　　　　　
②　役員等が、自己、自社若しくは第三者の不正の利益を図る目的又は第三者に損害を加える目的をもって、暴力団又は暴力団員を利用するなどしている。　　　　
③　役員等が、暴力団又は暴力団員に対して、資金等を供給し、又は便宜を供与するなど直接的あるいは積極的に暴力団の維持、運営に協力し、若しくは関与している。　
④　役員等が、暴力団又は暴力団員であることを知りながらこれを不当に利用するなどしている。　　　　　　　　　　　　　　　　　　　　　　　　　　　　　　
⑤　役員等が、暴力団又は暴力団員と社会的に非難されるべき関係を有している。
９　事業主等又は事業主等の役員等が、破壊活動防止法第４条に規定する暴力主義的破壊活動を行った又は行う恐れがある団体等に属している。　　　　　　　　　　
10　倒産している。
</t>
    <phoneticPr fontId="3"/>
  </si>
  <si>
    <t xml:space="preserve">11　助成金について不正受給を理由に支給決定を取り消された場合、労働局が事業主名等を公表することに承諾する。　　　　　　　　　　　　　　　　　　 
12　役員等の氏名、役職及び生年月日が記載されている別紙「役員等一覧」又は同内容
の記載がある書類を添付している。
13　休業手当の算定の基礎となる賃金の額が支給対象期間のみ引き上げられたものでない
14　「雇用関係助成金支給要領」に従うことに承諾する。
15 （雇用調整助成金等オンライン受付システムにおいて申請した場合）オンラインで提出した書類については、原本と相違ない。
</t>
    <phoneticPr fontId="3"/>
  </si>
  <si>
    <t>16</t>
    <phoneticPr fontId="3"/>
  </si>
  <si>
    <t>17</t>
    <phoneticPr fontId="3"/>
  </si>
  <si>
    <t>18</t>
    <phoneticPr fontId="3"/>
  </si>
  <si>
    <t>左欄の11～15について</t>
    <phoneticPr fontId="3"/>
  </si>
  <si>
    <t>(</t>
    <phoneticPr fontId="3"/>
  </si>
  <si>
    <t>左欄4について</t>
    <rPh sb="0" eb="2">
      <t>サラン</t>
    </rPh>
    <phoneticPr fontId="3"/>
  </si>
  <si>
    <t>左欄の6～10について</t>
    <phoneticPr fontId="3"/>
  </si>
  <si>
    <t>１から18までの記載事項については、いずれも相違ありません。また、１から18までの事業活動等又はその他の審査に必要な事項についての確認を労働局(安定所)が行う場合には協力します。
また、本助成金に関し、偽りその他不正の行為等により本来受けることのできない助成金を受けた場合は、請求があった場合、直ちに請求金（※）を弁済します。</t>
    <phoneticPr fontId="3"/>
  </si>
  <si>
    <t>４．「６」は、本助成金の支給に係る事業所において、支給申請日の属する年度の前年度より前のいずれかの保険年度の労働保険料を納付していない場合（緊急対応期間において、当該滞納した労働保険料について、緊急対応期間終了後に納付することに承諾している場合を除く。）は申請することができません。
５．「７」は、本助成金の支給に係る事業所において、支給申請日の前日から起算して過去１年において、労働基準法等の労働関係法令の違反により送検処分を受けている場合（緊急対応期間において、本助成金を受給した場合には、本来の不支給期間に加えて、「緊急対応期間中に雇用調整助成金を受給した期間」が不支給期間として令和２年10月１日に設定されることを承諾している場合を除く。）は申請することができません。
６．「８」及び「９」における「役員等」とは、事業主等が個人である場合はその者、法人である場合は役員又は支店若しくは営業所の代表者、団体である場合は代表者、理事等、その他経営に実質的に関与している者をいいます。</t>
    <phoneticPr fontId="3"/>
  </si>
  <si>
    <t xml:space="preserve">７．「10」における「倒産」とは、破産手続開始、再生手続開始、更生手続開始又は特別精算開始の申し立てがされること等の事態をいいます。
８．「11」における「公表」は、事業主等、代理人等、訓練を行う者（訓練の実施が要件となっている助成金に限る。以下同じ。）が行った不正受給について、次の（１）から（５）までの事項を、記者発表し、かつ、原則労働局のホームページに掲載することにより行います。
（１）不正受給を行った事業主等の名称、代表者及び役員等（不正に関与した役員等に限る）の氏名
（２）不正受給に係る事業所の名称、所在地及び事業概要
（３）不正受給に係る助成金の名称、支給を取り消した日及び返還を命じた額及び返還状況
（４）事業主等が行った不正の内容
（５）代理人等が不正受給に関与していた場合は、事務所の名称（法人等の場合は法人等名を含む。）、所在地、氏名及び不正の内容、訓練を行う者が不正受給に関与していた場合は、訓練を行う者の名称（法人等の場合は法人等名を含む。）、所在地、代表者氏名及び不正の内容
</t>
    <phoneticPr fontId="3"/>
  </si>
  <si>
    <t>16　雇用されている労働者（雇用保険未加入者を含む）及び派遣労働者の数が、令和２年１月24日から判定基礎期間の末日までの各月末の事業所労働者数の平均の５分の４以上である。
17　（16がいいえの方のみ）季節要因及び一時的な受注増等に対応したため、労働者の数が減少したものである。
18　令和２年１月24日から判定基礎期間の末日までの間に解雇等を行っていない。</t>
    <phoneticPr fontId="3"/>
  </si>
  <si>
    <r>
      <t xml:space="preserve">
②</t>
    </r>
    <r>
      <rPr>
        <sz val="12"/>
        <rFont val="ＭＳ ゴシック"/>
        <family val="3"/>
        <charset val="128"/>
      </rPr>
      <t>支払
　方法</t>
    </r>
    <r>
      <rPr>
        <sz val="14"/>
        <rFont val="ＭＳ ゴシック"/>
        <family val="3"/>
        <charset val="128"/>
      </rPr>
      <t xml:space="preserve">
</t>
    </r>
    <phoneticPr fontId="4"/>
  </si>
  <si>
    <t>５　C欄は、小数点以下が生じても端数処理を行わないで下さい。
６　この様式の提出に当たっては、A欄からC欄の数値を証する書類（写）を添付し、その書類名を添付書類欄に記載してください。
７　※欄には、記入しないでください。</t>
    <phoneticPr fontId="3"/>
  </si>
  <si>
    <r>
      <t>５　</t>
    </r>
    <r>
      <rPr>
        <b/>
        <u/>
        <sz val="16"/>
        <rFont val="ＭＳ ゴシック"/>
        <family val="3"/>
        <charset val="128"/>
      </rPr>
      <t>（４がはいの方のみ）</t>
    </r>
    <r>
      <rPr>
        <sz val="16"/>
        <rFont val="ＭＳ ゴシック"/>
        <family val="3"/>
        <charset val="128"/>
      </rPr>
      <t>不支給措置期間中であるが、支払い義務を負った金額（※）の全てを支給申請日までに支払っており、本来の不支給措置期間（再度不正受給を行った場合は、当該不正受給に関して設定される不支給措置期間）に加えて、「緊急対応期間中に雇用調整助成金を受給した期間」が不支給措置期間として令和２年10月１日に設定されることを承諾している。</t>
    </r>
    <r>
      <rPr>
        <strike/>
        <sz val="16"/>
        <rFont val="ＭＳ ゴシック"/>
        <family val="3"/>
        <charset val="128"/>
      </rPr>
      <t xml:space="preserve">
</t>
    </r>
    <r>
      <rPr>
        <sz val="16"/>
        <rFont val="ＭＳ ゴシック"/>
        <family val="3"/>
        <charset val="128"/>
      </rPr>
      <t>※ 平成31年４月１日以降に申請した雇用関係助成金について不正受給に関与した役員等がいる場合は、当該役員等が関与した不正受給に関して支払い義務が生じた金額</t>
    </r>
    <phoneticPr fontId="3"/>
  </si>
  <si>
    <r>
      <rPr>
        <b/>
        <u/>
        <sz val="16"/>
        <rFont val="ＭＳ ゴシック"/>
        <family val="3"/>
        <charset val="128"/>
      </rPr>
      <t>（左欄4がはいの方のみ回答してください）</t>
    </r>
    <r>
      <rPr>
        <sz val="16"/>
        <rFont val="ＭＳ ゴシック"/>
        <family val="3"/>
        <charset val="128"/>
      </rPr>
      <t xml:space="preserve">
左欄5について
</t>
    </r>
    <phoneticPr fontId="3"/>
  </si>
  <si>
    <t>※　請求金は、偽りその他不正の行為による場合は、①不正受給により返還を求められた額、②不正受給の日の翌日から納付の日まで、年３％の割合で算定した延滞金、③不正受給により返還を求められた額の20％に相当する額の合計額です。５において不支給措置期間中に本助成金を受給する場合に、再度不正受給を行った場合には、上記のうち③の「不正受給により返還を求められた額の20％に相当する額」は「不正受給により返還を求められた額の200％に相当する額」となります。なお、偽りその他不正の行為以外の事由により本来受けることのできない助成金を受けた場合は、当該受け取った額です。</t>
    <phoneticPr fontId="3"/>
  </si>
  <si>
    <t xml:space="preserve">１．この様式は必要事項を記載するとともに、該当箇所に「○」を付けて、支給申請にあわせて提出してください。
「※１　確認欄」は、労働局（安定所）が確認等の際に使用しますので記入しないでください。
２．「１」の法人番号は、平成27年10月以降国税庁長官から本社等に通知された13桁の番号を記入してください。
３．「４」は、過去に申請した助成金について、不正受給による不支給決定又は支給決定の取り消しを受けたことがある場合は、不支給決定日又は支給決定取消日から５年（平成31年３月31日以前に申請した雇用関係助成金に関する不正受給の場合は３年）を経過するまで、申請（平成31年３月以前に申請した助成金に係る不正受給の場合は、当該不正受給を行った雇用保険の適用事業所に係る申請）を行うことはできません（「５」ではいを選択した場合を除く。）。なお、「不正受給」とは、偽りその他不正の行為（詐欺、脅迫、贈賄等刑法（明治40年法律第45号）各本条に触れる行為のほか、刑法上犯罪を構成するに至らない場合であっても、故意に支給申請書に虚偽の記載を行い又は偽りの証明を行うこと。以下同じ。）により本来受けることのできない助成金の支給を受け、又は受けようとすることです。
また、平成31年４月１日以降に申請した雇用関係助成金について、申請事業主等の役員等（事業主等が個人である場合はその者、法人である場合は役員、団体である場合は代表者、理事等をいい、役員名簿等に記載がある者。）に、他の事業主等の役員等として不正受給に関与した役員等がいる場合は申請することができません（「５」ではいを選択した場合を除く。）。なお、「５」ではいを選択した場合は、不支給措置期間中であるが、支払い義務を負った金額（平成31年４月１日以降に申請した雇用関係助成金について不正受給に関与した役員等がいる場合は、当該役員等が関与した不正受給に関して支払い義務が生じた金額）の全てを支給申請日までに支払っている場合に限ります。「５」の「緊急対応期間中に雇用調整助成金を受給した期間」について、複数の適用事業所が受給した場合は、これらの事業所が受給した期間のうち最も長く受給した期間となります。また、この期間は緊急対応期間中に設定し、助成を受けた又は受けようとした判定基礎期間の累計日数のことをいいます。
</t>
    <phoneticPr fontId="3"/>
  </si>
  <si>
    <t>13．「４」で「はい」（「５」で「はい」に○を付けた場合を除く。）又は「６」から「10」で「はい」に「○」を付けた場合は、助成金の支給を受けることはできません。また、「11」から「15」で「いいえ」に「○」を付けた場合も、助成金の支給を受けることはできません。</t>
    <phoneticPr fontId="3"/>
  </si>
  <si>
    <r>
      <t xml:space="preserve">②雇用保険
　被保険者番号
</t>
    </r>
    <r>
      <rPr>
        <sz val="11"/>
        <rFont val="ＭＳ Ｐ明朝"/>
        <family val="1"/>
        <charset val="128"/>
      </rPr>
      <t>(　　　4桁　　　　　　　-　　　　　　　　6桁　　　　　　　　　-　　　　　1桁)</t>
    </r>
    <rPh sb="1" eb="3">
      <t>コヨウ</t>
    </rPh>
    <rPh sb="3" eb="5">
      <t>ホケン</t>
    </rPh>
    <rPh sb="19" eb="20">
      <t>ケタ</t>
    </rPh>
    <rPh sb="37" eb="38">
      <t>ケタ</t>
    </rPh>
    <rPh sb="54" eb="55">
      <t>ケタ</t>
    </rPh>
    <phoneticPr fontId="9"/>
  </si>
  <si>
    <t>　③欄～⑧欄には、次によってカウントした数値を記入して下さい。
③欄には判定基礎期間中の各対象者ごとの所定労働日数（判定基礎期間の日数-判定基礎期間中の所定休日数に相当）の合計
④欄には丸１日休業した日数の合計
⑤欄には日ごとに短時間休業の時間（３０分未満は切り捨て。例：１時間40分→1.5）数の合計
⑥欄には支払った休業手当（全日休業及び短時間休業）の額の合計
⑦欄には全日を1.0日、半日を0.5日として算定した日数の合計
⑧欄には支払った教育訓練に係る賃金の額の合計</t>
    <rPh sb="110" eb="111">
      <t>ヒ</t>
    </rPh>
    <rPh sb="216" eb="217">
      <t>ラン</t>
    </rPh>
    <rPh sb="219" eb="221">
      <t>シハラ</t>
    </rPh>
    <rPh sb="223" eb="225">
      <t>キョウイク</t>
    </rPh>
    <rPh sb="225" eb="227">
      <t>クンレン</t>
    </rPh>
    <rPh sb="228" eb="229">
      <t>カカ</t>
    </rPh>
    <rPh sb="230" eb="232">
      <t>チンギン</t>
    </rPh>
    <rPh sb="233" eb="234">
      <t>ガク</t>
    </rPh>
    <rPh sb="235" eb="237">
      <t>ゴウケイ</t>
    </rPh>
    <phoneticPr fontId="3"/>
  </si>
  <si>
    <r>
      <t>（２） 判定基礎期間中に支払われた休業手当等の総額
　</t>
    </r>
    <r>
      <rPr>
        <sz val="12"/>
        <rFont val="ＭＳ ゴシック"/>
        <family val="3"/>
        <charset val="128"/>
      </rPr>
      <t>様式新特小訓第９号⑫欄及び⑭欄より転記してください。</t>
    </r>
    <rPh sb="4" eb="6">
      <t>ハンテイ</t>
    </rPh>
    <rPh sb="6" eb="8">
      <t>キソ</t>
    </rPh>
    <rPh sb="8" eb="10">
      <t>キカン</t>
    </rPh>
    <rPh sb="10" eb="11">
      <t>チュウ</t>
    </rPh>
    <rPh sb="12" eb="14">
      <t>シハラ</t>
    </rPh>
    <rPh sb="17" eb="19">
      <t>キュウギョウ</t>
    </rPh>
    <rPh sb="19" eb="21">
      <t>テアテ</t>
    </rPh>
    <rPh sb="21" eb="22">
      <t>トウ</t>
    </rPh>
    <rPh sb="23" eb="25">
      <t>ソウガク</t>
    </rPh>
    <rPh sb="27" eb="29">
      <t>ヨウシキ</t>
    </rPh>
    <rPh sb="29" eb="30">
      <t>シン</t>
    </rPh>
    <rPh sb="30" eb="32">
      <t>トクショウ</t>
    </rPh>
    <rPh sb="32" eb="33">
      <t>クン</t>
    </rPh>
    <rPh sb="33" eb="34">
      <t>ダイ</t>
    </rPh>
    <rPh sb="35" eb="36">
      <t>ゴウ</t>
    </rPh>
    <rPh sb="37" eb="38">
      <t>ラン</t>
    </rPh>
    <rPh sb="38" eb="39">
      <t>オヨ</t>
    </rPh>
    <rPh sb="41" eb="42">
      <t>ラン</t>
    </rPh>
    <rPh sb="44" eb="46">
      <t>テンキ</t>
    </rPh>
    <phoneticPr fontId="4"/>
  </si>
  <si>
    <t>休業（様式新特小訓第９号⑫欄より転記）</t>
    <rPh sb="0" eb="2">
      <t>キュウギョウ</t>
    </rPh>
    <rPh sb="3" eb="5">
      <t>ヨウシキ</t>
    </rPh>
    <rPh sb="5" eb="6">
      <t>シン</t>
    </rPh>
    <rPh sb="6" eb="8">
      <t>トクショウ</t>
    </rPh>
    <rPh sb="8" eb="9">
      <t>クン</t>
    </rPh>
    <rPh sb="9" eb="10">
      <t>ダイ</t>
    </rPh>
    <rPh sb="11" eb="12">
      <t>ゴウ</t>
    </rPh>
    <rPh sb="13" eb="14">
      <t>ラン</t>
    </rPh>
    <rPh sb="16" eb="18">
      <t>テンキ</t>
    </rPh>
    <phoneticPr fontId="3"/>
  </si>
  <si>
    <t>教育訓練（様式新特小訓第９号⑭欄より転記）</t>
    <rPh sb="0" eb="2">
      <t>キョウイク</t>
    </rPh>
    <rPh sb="2" eb="4">
      <t>クンレン</t>
    </rPh>
    <rPh sb="5" eb="7">
      <t>ヨウシキ</t>
    </rPh>
    <rPh sb="7" eb="8">
      <t>シン</t>
    </rPh>
    <rPh sb="8" eb="10">
      <t>トクショウ</t>
    </rPh>
    <rPh sb="10" eb="11">
      <t>クン</t>
    </rPh>
    <rPh sb="11" eb="12">
      <t>ダイ</t>
    </rPh>
    <rPh sb="13" eb="14">
      <t>ゴウ</t>
    </rPh>
    <rPh sb="15" eb="16">
      <t>ラン</t>
    </rPh>
    <rPh sb="18" eb="20">
      <t>テンキ</t>
    </rPh>
    <phoneticPr fontId="3"/>
  </si>
  <si>
    <t>（３） 支給見込額（上限比較前）</t>
    <rPh sb="4" eb="6">
      <t>シキュウ</t>
    </rPh>
    <rPh sb="6" eb="8">
      <t>ミコミ</t>
    </rPh>
    <rPh sb="8" eb="9">
      <t>ガク</t>
    </rPh>
    <rPh sb="10" eb="12">
      <t>ジョウゲン</t>
    </rPh>
    <rPh sb="12" eb="14">
      <t>ヒカク</t>
    </rPh>
    <rPh sb="14" eb="15">
      <t>マエ</t>
    </rPh>
    <phoneticPr fontId="3"/>
  </si>
  <si>
    <r>
      <t xml:space="preserve">（４）休業等延日数
</t>
    </r>
    <r>
      <rPr>
        <sz val="14"/>
        <rFont val="ＭＳ ゴシック"/>
        <family val="3"/>
        <charset val="128"/>
      </rPr>
      <t>様式新特小訓第９号⑩、⑮及び⑬欄より転記</t>
    </r>
    <rPh sb="3" eb="5">
      <t>キュウギョウ</t>
    </rPh>
    <rPh sb="5" eb="6">
      <t>トウ</t>
    </rPh>
    <rPh sb="6" eb="7">
      <t>ノベ</t>
    </rPh>
    <rPh sb="7" eb="9">
      <t>ニッスウ</t>
    </rPh>
    <rPh sb="10" eb="12">
      <t>ヨウシキ</t>
    </rPh>
    <rPh sb="12" eb="13">
      <t>シン</t>
    </rPh>
    <rPh sb="13" eb="15">
      <t>トクショウ</t>
    </rPh>
    <rPh sb="15" eb="16">
      <t>クン</t>
    </rPh>
    <rPh sb="16" eb="17">
      <t>ダイ</t>
    </rPh>
    <rPh sb="18" eb="19">
      <t>ゴウ</t>
    </rPh>
    <rPh sb="22" eb="23">
      <t>オヨ</t>
    </rPh>
    <rPh sb="25" eb="26">
      <t>ラン</t>
    </rPh>
    <rPh sb="28" eb="30">
      <t>テンキ</t>
    </rPh>
    <phoneticPr fontId="4"/>
  </si>
  <si>
    <t>全日休業（様式新特小訓第９号⑩欄より転記）</t>
    <rPh sb="0" eb="2">
      <t>ゼンニチ</t>
    </rPh>
    <rPh sb="2" eb="4">
      <t>キュウギョウ</t>
    </rPh>
    <rPh sb="7" eb="8">
      <t>シン</t>
    </rPh>
    <rPh sb="9" eb="10">
      <t>ショウ</t>
    </rPh>
    <rPh sb="10" eb="11">
      <t>クン</t>
    </rPh>
    <phoneticPr fontId="3"/>
  </si>
  <si>
    <t>短時間休業（様式新特小訓第９号⑮欄より転記）</t>
    <rPh sb="0" eb="3">
      <t>タンジカン</t>
    </rPh>
    <rPh sb="3" eb="5">
      <t>キュウギョウ</t>
    </rPh>
    <rPh sb="8" eb="9">
      <t>シン</t>
    </rPh>
    <rPh sb="10" eb="11">
      <t>ショウ</t>
    </rPh>
    <rPh sb="11" eb="12">
      <t>クン</t>
    </rPh>
    <phoneticPr fontId="3"/>
  </si>
  <si>
    <t>教育訓練（様式新特小訓第９号⑬欄より転記）</t>
    <rPh sb="0" eb="2">
      <t>キョウイク</t>
    </rPh>
    <rPh sb="2" eb="4">
      <t>クンレン</t>
    </rPh>
    <rPh sb="7" eb="8">
      <t>シン</t>
    </rPh>
    <rPh sb="9" eb="10">
      <t>ショウ</t>
    </rPh>
    <rPh sb="10" eb="11">
      <t>クン</t>
    </rPh>
    <phoneticPr fontId="3"/>
  </si>
  <si>
    <t>（５）助成額の上限額
　　日額15,000円×（４）</t>
    <rPh sb="3" eb="6">
      <t>ジョセイガク</t>
    </rPh>
    <rPh sb="7" eb="10">
      <t>ジョウゲンガク</t>
    </rPh>
    <rPh sb="13" eb="15">
      <t>ニチガク</t>
    </rPh>
    <rPh sb="21" eb="22">
      <t>エン</t>
    </rPh>
    <phoneticPr fontId="4"/>
  </si>
  <si>
    <t>（６） 支給を受けようとする助成額
　　　（訓練加算額を除く）
　（３）の額と（５）の額を比較して、低い方の額を記載</t>
    <rPh sb="4" eb="6">
      <t>シキュウ</t>
    </rPh>
    <rPh sb="7" eb="8">
      <t>ウ</t>
    </rPh>
    <rPh sb="14" eb="17">
      <t>ジョセイガク</t>
    </rPh>
    <rPh sb="22" eb="24">
      <t>クンレン</t>
    </rPh>
    <rPh sb="24" eb="26">
      <t>カサン</t>
    </rPh>
    <rPh sb="26" eb="27">
      <t>ガク</t>
    </rPh>
    <rPh sb="28" eb="29">
      <t>ノゾ</t>
    </rPh>
    <rPh sb="37" eb="38">
      <t>ガク</t>
    </rPh>
    <rPh sb="43" eb="44">
      <t>ガク</t>
    </rPh>
    <rPh sb="45" eb="47">
      <t>ヒカク</t>
    </rPh>
    <rPh sb="50" eb="51">
      <t>ヒク</t>
    </rPh>
    <rPh sb="52" eb="53">
      <t>ホウ</t>
    </rPh>
    <rPh sb="54" eb="55">
      <t>ガク</t>
    </rPh>
    <rPh sb="56" eb="58">
      <t>キサイ</t>
    </rPh>
    <phoneticPr fontId="4"/>
  </si>
  <si>
    <t>（７） 教育訓練に係る加算額 
　（４）教育訓練の延日数×2,400円</t>
    <phoneticPr fontId="4"/>
  </si>
  <si>
    <t>（８） 支給を受けようとする助成額
　（６）＋（７）</t>
    <rPh sb="4" eb="6">
      <t>シキュウ</t>
    </rPh>
    <rPh sb="7" eb="8">
      <t>ウ</t>
    </rPh>
    <rPh sb="14" eb="17">
      <t>ジョセイガク</t>
    </rPh>
    <phoneticPr fontId="4"/>
  </si>
  <si>
    <t>※（３）欄は小数点以下の端数を切り上げた値を記入して下さい。</t>
    <phoneticPr fontId="4"/>
  </si>
  <si>
    <t>【記入要領】
１　（１）欄には、解雇等を行わずに雇用維持を行っている場合には「はい」を、行っていない場合には「いいえ」を記入してください。
２　（２）欄には、判定基礎期間中に実施した休業等に係る休業手当及び賃金の総額を記入して下さい。</t>
    <rPh sb="12" eb="13">
      <t>ラン</t>
    </rPh>
    <rPh sb="16" eb="18">
      <t>カイコ</t>
    </rPh>
    <rPh sb="18" eb="19">
      <t>トウ</t>
    </rPh>
    <rPh sb="20" eb="21">
      <t>オコナ</t>
    </rPh>
    <rPh sb="24" eb="26">
      <t>コヨウ</t>
    </rPh>
    <rPh sb="26" eb="28">
      <t>イジ</t>
    </rPh>
    <rPh sb="29" eb="30">
      <t>オコナ</t>
    </rPh>
    <rPh sb="34" eb="36">
      <t>バアイ</t>
    </rPh>
    <rPh sb="44" eb="45">
      <t>オコナ</t>
    </rPh>
    <rPh sb="50" eb="52">
      <t>バアイ</t>
    </rPh>
    <rPh sb="60" eb="62">
      <t>キニュウ</t>
    </rPh>
    <rPh sb="75" eb="76">
      <t>ラン</t>
    </rPh>
    <rPh sb="79" eb="81">
      <t>ハンテイ</t>
    </rPh>
    <rPh sb="81" eb="83">
      <t>キソ</t>
    </rPh>
    <rPh sb="83" eb="86">
      <t>キカンチュウ</t>
    </rPh>
    <rPh sb="87" eb="89">
      <t>ジッシ</t>
    </rPh>
    <rPh sb="91" eb="93">
      <t>キュウギョウ</t>
    </rPh>
    <rPh sb="93" eb="94">
      <t>トウ</t>
    </rPh>
    <rPh sb="95" eb="96">
      <t>カカ</t>
    </rPh>
    <rPh sb="97" eb="99">
      <t>キュウギョウ</t>
    </rPh>
    <rPh sb="99" eb="101">
      <t>テアテ</t>
    </rPh>
    <rPh sb="101" eb="102">
      <t>オヨ</t>
    </rPh>
    <rPh sb="103" eb="105">
      <t>チンギン</t>
    </rPh>
    <rPh sb="106" eb="108">
      <t>ソウガク</t>
    </rPh>
    <phoneticPr fontId="4"/>
  </si>
  <si>
    <t>　②欄～⑤欄には、次によってカウントした数値を記入して下さい。
②欄には判定基礎期間中の各対象者ごとの所定労働日数（判定基礎期間の日数-判定基礎期間中の所定休日数に相当）の合計
③欄には丸１日休業した日数の合計
④欄には日ごとの短時間休業の時間（３０分未満は切り捨て。例：１時間40分→1.5）数の合計
⑤欄には支払った休業手当（全日休業及び短時間休業）の額の合計</t>
    <rPh sb="110" eb="111">
      <t>ヒ</t>
    </rPh>
    <phoneticPr fontId="3"/>
  </si>
  <si>
    <r>
      <t>（２） 判定基礎期間中に支払われた休業手当等の総額
　</t>
    </r>
    <r>
      <rPr>
        <sz val="14"/>
        <rFont val="ＭＳ ゴシック"/>
        <family val="3"/>
        <charset val="128"/>
      </rPr>
      <t>様式新小第２号の２(3)⑨より転記してください。</t>
    </r>
    <rPh sb="4" eb="6">
      <t>ハンテイ</t>
    </rPh>
    <rPh sb="6" eb="8">
      <t>キソ</t>
    </rPh>
    <rPh sb="8" eb="10">
      <t>キカン</t>
    </rPh>
    <rPh sb="10" eb="11">
      <t>チュウ</t>
    </rPh>
    <rPh sb="12" eb="14">
      <t>シハラ</t>
    </rPh>
    <rPh sb="17" eb="19">
      <t>キュウギョウ</t>
    </rPh>
    <rPh sb="19" eb="21">
      <t>テアテ</t>
    </rPh>
    <rPh sb="21" eb="22">
      <t>トウ</t>
    </rPh>
    <rPh sb="23" eb="25">
      <t>ソウガク</t>
    </rPh>
    <rPh sb="27" eb="29">
      <t>ヨウシキ</t>
    </rPh>
    <rPh sb="29" eb="30">
      <t>シン</t>
    </rPh>
    <rPh sb="30" eb="31">
      <t>ショウ</t>
    </rPh>
    <rPh sb="31" eb="32">
      <t>ダイ</t>
    </rPh>
    <rPh sb="33" eb="34">
      <t>ゴウ</t>
    </rPh>
    <rPh sb="42" eb="44">
      <t>テンキ</t>
    </rPh>
    <phoneticPr fontId="4"/>
  </si>
  <si>
    <t>（３） 支給見込額（上限比較前）</t>
    <phoneticPr fontId="3"/>
  </si>
  <si>
    <r>
      <t>（４）休業延日数
　</t>
    </r>
    <r>
      <rPr>
        <sz val="14"/>
        <rFont val="ＭＳ ゴシック"/>
        <family val="3"/>
        <charset val="128"/>
      </rPr>
      <t>様式新小第２号の２(3)⑦及び⑪より転記してください。</t>
    </r>
    <rPh sb="3" eb="5">
      <t>キュウギョウ</t>
    </rPh>
    <rPh sb="5" eb="6">
      <t>ノベ</t>
    </rPh>
    <rPh sb="6" eb="8">
      <t>ニッスウ</t>
    </rPh>
    <rPh sb="10" eb="12">
      <t>ヨウシキ</t>
    </rPh>
    <rPh sb="12" eb="13">
      <t>シン</t>
    </rPh>
    <rPh sb="13" eb="14">
      <t>ショウ</t>
    </rPh>
    <rPh sb="14" eb="15">
      <t>ダイ</t>
    </rPh>
    <rPh sb="16" eb="17">
      <t>ゴウ</t>
    </rPh>
    <rPh sb="23" eb="24">
      <t>オヨ</t>
    </rPh>
    <rPh sb="28" eb="30">
      <t>テンキ</t>
    </rPh>
    <phoneticPr fontId="4"/>
  </si>
  <si>
    <t>全日休業（様式新小第２号の２(3)⑦より転記）</t>
    <rPh sb="0" eb="2">
      <t>ゼンニチ</t>
    </rPh>
    <rPh sb="2" eb="4">
      <t>キュウギョウ</t>
    </rPh>
    <rPh sb="5" eb="7">
      <t>ヨウシキ</t>
    </rPh>
    <rPh sb="7" eb="8">
      <t>シン</t>
    </rPh>
    <rPh sb="8" eb="9">
      <t>ショウ</t>
    </rPh>
    <rPh sb="9" eb="10">
      <t>ダイ</t>
    </rPh>
    <rPh sb="11" eb="12">
      <t>ゴウ</t>
    </rPh>
    <rPh sb="20" eb="22">
      <t>テンキ</t>
    </rPh>
    <phoneticPr fontId="3"/>
  </si>
  <si>
    <t>短時間休業（様式新小第２号の２(3)⑪より転記）</t>
    <rPh sb="0" eb="3">
      <t>タンジカン</t>
    </rPh>
    <rPh sb="3" eb="5">
      <t>キュウギョウ</t>
    </rPh>
    <rPh sb="8" eb="9">
      <t>シン</t>
    </rPh>
    <phoneticPr fontId="3"/>
  </si>
  <si>
    <r>
      <t xml:space="preserve">（５） 助成額の上限額
</t>
    </r>
    <r>
      <rPr>
        <sz val="12"/>
        <rFont val="ＭＳ ゴシック"/>
        <family val="3"/>
        <charset val="128"/>
      </rPr>
      <t>　　※上限額15,000円を超える場合は15,000円</t>
    </r>
    <rPh sb="4" eb="7">
      <t>ジョセイガク</t>
    </rPh>
    <rPh sb="8" eb="11">
      <t>ジョウゲンガク</t>
    </rPh>
    <rPh sb="15" eb="18">
      <t>ジョウゲンガク</t>
    </rPh>
    <rPh sb="24" eb="25">
      <t>エン</t>
    </rPh>
    <rPh sb="26" eb="27">
      <t>コ</t>
    </rPh>
    <rPh sb="29" eb="31">
      <t>バアイ</t>
    </rPh>
    <rPh sb="38" eb="39">
      <t>エン</t>
    </rPh>
    <phoneticPr fontId="4"/>
  </si>
  <si>
    <t>（６） 支給を受けようとする助成額
　（３）の額と（５）の額を比較して、低い方の額を記載</t>
    <rPh sb="4" eb="6">
      <t>シキュウ</t>
    </rPh>
    <rPh sb="7" eb="8">
      <t>ウ</t>
    </rPh>
    <rPh sb="14" eb="17">
      <t>ジョセイガク</t>
    </rPh>
    <phoneticPr fontId="4"/>
  </si>
  <si>
    <t>※ （３）欄は小数点以下の端数を切り上げた値を記入して下さい。</t>
    <phoneticPr fontId="4"/>
  </si>
  <si>
    <t>【記入要領】
１　（１）欄には、解雇等を行わずに雇用維持を行っている場合には「はい」を、行っていない場合には「いいえ」を記入してください。
２　（２）欄には、判定基礎期間中に実施した休業に係る休業手当の総額を記入して下さい。</t>
    <rPh sb="12" eb="13">
      <t>ラン</t>
    </rPh>
    <rPh sb="16" eb="18">
      <t>カイコ</t>
    </rPh>
    <rPh sb="18" eb="19">
      <t>トウ</t>
    </rPh>
    <rPh sb="20" eb="21">
      <t>オコナ</t>
    </rPh>
    <rPh sb="24" eb="26">
      <t>コヨウ</t>
    </rPh>
    <rPh sb="26" eb="28">
      <t>イジ</t>
    </rPh>
    <rPh sb="29" eb="30">
      <t>オコナ</t>
    </rPh>
    <rPh sb="34" eb="36">
      <t>バアイ</t>
    </rPh>
    <rPh sb="44" eb="45">
      <t>オコナ</t>
    </rPh>
    <rPh sb="50" eb="52">
      <t>バアイ</t>
    </rPh>
    <rPh sb="60" eb="62">
      <t>キニュウ</t>
    </rPh>
    <rPh sb="75" eb="76">
      <t>ラン</t>
    </rPh>
    <rPh sb="79" eb="81">
      <t>ハンテイ</t>
    </rPh>
    <rPh sb="81" eb="83">
      <t>キソ</t>
    </rPh>
    <rPh sb="83" eb="86">
      <t>キカンチュウ</t>
    </rPh>
    <rPh sb="87" eb="89">
      <t>ジッシ</t>
    </rPh>
    <rPh sb="91" eb="93">
      <t>キュウギョウ</t>
    </rPh>
    <rPh sb="94" eb="95">
      <t>カカ</t>
    </rPh>
    <rPh sb="96" eb="98">
      <t>キュウギョウ</t>
    </rPh>
    <rPh sb="98" eb="100">
      <t>テアテ</t>
    </rPh>
    <rPh sb="101" eb="103">
      <t>ソウガク</t>
    </rPh>
    <phoneticPr fontId="4"/>
  </si>
  <si>
    <t>６　（６）欄には、（３）欄と（５）欄の額を比較し、低い方を記載してください。
７　支給額は最終的に労働局において審査、算出された額によって決定され、本様式で算出された金額と異なる場合がありますのでご了承下さい。
８　本様式については、支給審査を妨げないものであって、かつ、所定の事項が記載されていれば、任意の様式を用いる等しても差し支えありません。</t>
    <rPh sb="5" eb="6">
      <t>ラン</t>
    </rPh>
    <rPh sb="12" eb="13">
      <t>ラン</t>
    </rPh>
    <rPh sb="17" eb="18">
      <t>ラン</t>
    </rPh>
    <rPh sb="19" eb="20">
      <t>ガク</t>
    </rPh>
    <rPh sb="21" eb="23">
      <t>ヒカク</t>
    </rPh>
    <rPh sb="25" eb="26">
      <t>ヒク</t>
    </rPh>
    <rPh sb="27" eb="28">
      <t>ホウ</t>
    </rPh>
    <rPh sb="29" eb="31">
      <t>キサイ</t>
    </rPh>
    <rPh sb="56" eb="58">
      <t>シンサ</t>
    </rPh>
    <phoneticPr fontId="4"/>
  </si>
  <si>
    <r>
      <t xml:space="preserve">
②</t>
    </r>
    <r>
      <rPr>
        <sz val="12"/>
        <rFont val="ＭＳ ゴシック"/>
        <family val="3"/>
        <charset val="128"/>
      </rPr>
      <t>支払
　方法</t>
    </r>
    <r>
      <rPr>
        <sz val="14"/>
        <rFont val="ＭＳ ゴシック"/>
        <family val="3"/>
        <charset val="128"/>
      </rPr>
      <t xml:space="preserve">
</t>
    </r>
    <phoneticPr fontId="4"/>
  </si>
  <si>
    <t>○本表に記載した内容（③、⑨、⑯、⑱及び⑲を除く）が労使協定に定めるところによったものであることを確認しました。
○①の休業・教育訓練対象者については、解雇予告をされた者、退職願を提出した者、事業主による退職勧奨に応じた者、併給調整の対象となる助成金の対象労働者であること等により雇用調整助成金の対象とならない者が含まれていないことを誓約します。
○事業主は、下記の休業等の実施状況について、偽り・誤り、労働基準法に違反する取り扱いがないことを誓約し、下記の休業等の実施状況の確認を公共職業安定所又は労働局が行う場合には協力します。
○全日休業を行った場合、短時間休業を行った場合、教育訓練を行った場合の休業手当等の助成率については、以下ア～ウのとおりであり、これは休業等の実施に当たり、書面において労使間で予め締結した協定に基づくものであることに間違いないことを誓約します。</t>
    <rPh sb="1" eb="2">
      <t>ホン</t>
    </rPh>
    <rPh sb="2" eb="3">
      <t>ヒョウ</t>
    </rPh>
    <rPh sb="4" eb="6">
      <t>キサイ</t>
    </rPh>
    <rPh sb="8" eb="10">
      <t>ナイヨウ</t>
    </rPh>
    <rPh sb="18" eb="19">
      <t>オヨ</t>
    </rPh>
    <rPh sb="84" eb="85">
      <t>シャ</t>
    </rPh>
    <rPh sb="94" eb="95">
      <t>シャ</t>
    </rPh>
    <rPh sb="110" eb="111">
      <t>シャ</t>
    </rPh>
    <rPh sb="126" eb="128">
      <t>タイショウ</t>
    </rPh>
    <rPh sb="128" eb="131">
      <t>ロウドウシャ</t>
    </rPh>
    <rPh sb="140" eb="142">
      <t>コヨウ</t>
    </rPh>
    <rPh sb="142" eb="144">
      <t>チョウセイ</t>
    </rPh>
    <rPh sb="144" eb="147">
      <t>ジョセイキン</t>
    </rPh>
    <rPh sb="180" eb="182">
      <t>カキ</t>
    </rPh>
    <rPh sb="183" eb="185">
      <t>キュウギョウ</t>
    </rPh>
    <rPh sb="185" eb="186">
      <t>トウ</t>
    </rPh>
    <rPh sb="226" eb="228">
      <t>カキ</t>
    </rPh>
    <rPh sb="229" eb="231">
      <t>キュウギョウ</t>
    </rPh>
    <rPh sb="231" eb="232">
      <t>トウ</t>
    </rPh>
    <rPh sb="233" eb="237">
      <t>ジッシジョウキョウ</t>
    </rPh>
    <rPh sb="238" eb="240">
      <t>カクニン</t>
    </rPh>
    <rPh sb="241" eb="243">
      <t>コウキョウ</t>
    </rPh>
    <rPh sb="243" eb="245">
      <t>ショクギョウ</t>
    </rPh>
    <rPh sb="245" eb="248">
      <t>アンテイショ</t>
    </rPh>
    <rPh sb="248" eb="249">
      <t>マタ</t>
    </rPh>
    <rPh sb="250" eb="253">
      <t>ロウドウキョク</t>
    </rPh>
    <rPh sb="254" eb="255">
      <t>オコナ</t>
    </rPh>
    <rPh sb="256" eb="258">
      <t>バアイ</t>
    </rPh>
    <rPh sb="260" eb="262">
      <t>キョウリョク</t>
    </rPh>
    <rPh sb="344" eb="346">
      <t>ショメン</t>
    </rPh>
    <rPh sb="382" eb="384">
      <t>セイヤク</t>
    </rPh>
    <phoneticPr fontId="9"/>
  </si>
  <si>
    <t>　ア欄～ウ欄には、労使協定において予め定めておいた全日休業及び短時間休業の場合の休業手当の支払い率、教育訓練を実施した際の賃金の支払い率を記入してください。</t>
    <rPh sb="2" eb="3">
      <t>ラン</t>
    </rPh>
    <rPh sb="5" eb="6">
      <t>ラン</t>
    </rPh>
    <rPh sb="9" eb="11">
      <t>ロウシ</t>
    </rPh>
    <rPh sb="11" eb="13">
      <t>キョウテイ</t>
    </rPh>
    <rPh sb="17" eb="18">
      <t>アラカジ</t>
    </rPh>
    <rPh sb="19" eb="20">
      <t>サダ</t>
    </rPh>
    <rPh sb="25" eb="27">
      <t>ゼンニチ</t>
    </rPh>
    <rPh sb="27" eb="29">
      <t>キュウギョウ</t>
    </rPh>
    <rPh sb="29" eb="30">
      <t>オヨ</t>
    </rPh>
    <rPh sb="31" eb="34">
      <t>タンジカン</t>
    </rPh>
    <rPh sb="34" eb="36">
      <t>キュウギョウ</t>
    </rPh>
    <rPh sb="37" eb="39">
      <t>バアイ</t>
    </rPh>
    <rPh sb="40" eb="42">
      <t>キュウギョウ</t>
    </rPh>
    <rPh sb="42" eb="44">
      <t>テアテ</t>
    </rPh>
    <rPh sb="45" eb="47">
      <t>シハラ</t>
    </rPh>
    <rPh sb="48" eb="49">
      <t>リツ</t>
    </rPh>
    <rPh sb="50" eb="52">
      <t>キョウイク</t>
    </rPh>
    <rPh sb="52" eb="54">
      <t>クンレン</t>
    </rPh>
    <rPh sb="55" eb="57">
      <t>ジッシ</t>
    </rPh>
    <rPh sb="59" eb="60">
      <t>サイ</t>
    </rPh>
    <rPh sb="61" eb="63">
      <t>チンギン</t>
    </rPh>
    <rPh sb="64" eb="66">
      <t>シハラ</t>
    </rPh>
    <rPh sb="67" eb="68">
      <t>リツ</t>
    </rPh>
    <rPh sb="69" eb="71">
      <t>キニュウ</t>
    </rPh>
    <phoneticPr fontId="3"/>
  </si>
  <si>
    <t>３　（３）欄は、次の場合分けにより算定方法が異なりますので、以下のとおりに算定してください。
●（１）が「はい」の場合、（２）の値をそのまま転記してください。
●（１）が「いいえ」の場合、（２）の値に8/10を乗じた値を入力してください。</t>
    <phoneticPr fontId="3"/>
  </si>
  <si>
    <t>４　（４）欄には、休業及び教育訓練のそれぞれの延日数を様式新特小訓第９号の⑩、⑮及び⑬欄から転記して下さい。
５　（５）欄には、助成額の上限となる、（４）×助成額単価の上限額（15,000円）を記載してください。
６　（６）欄には、（３）欄と（５）欄を比較し、低い方を記載してください。
７　（７）欄には、雇用調整助成金を受給される事業主の方が教育訓練を行った場合において、（７）×2,400円の値を記入して下さい。
８　（８）欄には（６）欄の休業に係る休業手当と教育訓練にかかる賃金及び（７）欄の教育訓練の加算額に係る額の合計を記入して下さい。この額が支給を受けようとする助成金額になります。
９　支給額は最終的に労働局において雇用保険データを基に算出された額によって決定され、本様式で算出された金額と異なる場合がありますのでご了承下さい。
10　本様式については、支給審査を妨げないものであって、かつ、所定の事項が記載されていれば、任意の様式を用いる等しても差し支えありません。</t>
    <rPh sb="29" eb="30">
      <t>シン</t>
    </rPh>
    <rPh sb="31" eb="32">
      <t>ショウ</t>
    </rPh>
    <rPh sb="32" eb="33">
      <t>クン</t>
    </rPh>
    <rPh sb="112" eb="113">
      <t>ラン</t>
    </rPh>
    <rPh sb="119" eb="120">
      <t>ラン</t>
    </rPh>
    <rPh sb="124" eb="125">
      <t>ラン</t>
    </rPh>
    <rPh sb="126" eb="128">
      <t>ヒカク</t>
    </rPh>
    <rPh sb="130" eb="131">
      <t>ヒク</t>
    </rPh>
    <rPh sb="132" eb="133">
      <t>ホウ</t>
    </rPh>
    <rPh sb="134" eb="136">
      <t>キサイ</t>
    </rPh>
    <rPh sb="196" eb="197">
      <t>エン</t>
    </rPh>
    <rPh sb="227" eb="229">
      <t>キュウギョウ</t>
    </rPh>
    <rPh sb="229" eb="231">
      <t>テアテ</t>
    </rPh>
    <rPh sb="232" eb="234">
      <t>キョウイク</t>
    </rPh>
    <rPh sb="234" eb="236">
      <t>クンレン</t>
    </rPh>
    <rPh sb="240" eb="242">
      <t>チンギン</t>
    </rPh>
    <rPh sb="242" eb="243">
      <t>オヨ</t>
    </rPh>
    <rPh sb="247" eb="248">
      <t>ラン</t>
    </rPh>
    <rPh sb="254" eb="257">
      <t>カサンガク</t>
    </rPh>
    <phoneticPr fontId="4"/>
  </si>
  <si>
    <r>
      <t xml:space="preserve">(1) 月間休業延日数
</t>
    </r>
    <r>
      <rPr>
        <sz val="14"/>
        <rFont val="ＭＳ ゴシック"/>
        <family val="3"/>
        <charset val="128"/>
      </rPr>
      <t xml:space="preserve">（様式新特小訓第８号の(4)の休業日数計） </t>
    </r>
    <rPh sb="15" eb="16">
      <t>シン</t>
    </rPh>
    <rPh sb="16" eb="18">
      <t>トクショウ</t>
    </rPh>
    <rPh sb="18" eb="19">
      <t>クン</t>
    </rPh>
    <rPh sb="19" eb="20">
      <t>ダイ</t>
    </rPh>
    <rPh sb="27" eb="29">
      <t>キュウギョウ</t>
    </rPh>
    <phoneticPr fontId="4"/>
  </si>
  <si>
    <t xml:space="preserve">(2) 月間教育訓練延日数
（様式新特小訓第８号の(4)の教育訓練日数） </t>
    <rPh sb="17" eb="18">
      <t>シン</t>
    </rPh>
    <rPh sb="18" eb="19">
      <t>トク</t>
    </rPh>
    <rPh sb="19" eb="20">
      <t>ショウ</t>
    </rPh>
    <rPh sb="20" eb="21">
      <t>クン</t>
    </rPh>
    <rPh sb="23" eb="24">
      <t>ゴウ</t>
    </rPh>
    <rPh sb="29" eb="31">
      <t>キョウイク</t>
    </rPh>
    <rPh sb="31" eb="33">
      <t>クンレン</t>
    </rPh>
    <rPh sb="33" eb="35">
      <t>ニッスウ</t>
    </rPh>
    <phoneticPr fontId="4"/>
  </si>
  <si>
    <t>○事業主及び協定をした労働者代表は、本表に記載した内容（②、⑥、⑩、⑬及び⑭を除く）が労使協定に定めるところによったものであることを確認し、①の休業対象者については、解雇予告をされたこと、退職願を提出したこと、事業主による退職勧奨に応じたこと、併給調整の対象となる助成金を受給していること等により対象とならない者が含まれていないことを誓約します。
○また、事業主は、上記の実施状況の確認を公共職業安定所又は労働局が行う場合には協力し、上記について、偽り・誤り、労働基準法に違反する取り扱いがないことを誓約します。 
○全日休業を行った場合、短時間休業を行った場合の休業手当の助成率については、以下のとおりであり、これは休業の実施に当たり、労使間で予め締結した協定に基づくものであることに間違いありません。</t>
    <rPh sb="18" eb="19">
      <t>ホン</t>
    </rPh>
    <rPh sb="19" eb="20">
      <t>ヒョウ</t>
    </rPh>
    <rPh sb="21" eb="23">
      <t>キサイ</t>
    </rPh>
    <rPh sb="25" eb="27">
      <t>ナイヨウ</t>
    </rPh>
    <rPh sb="35" eb="36">
      <t>オヨ</t>
    </rPh>
    <phoneticPr fontId="9"/>
  </si>
  <si>
    <t>　⑬欄には、事業所における「雇用保険被保険者以外の労働者数」（※）を記入して下さい。なお、判定基礎期間内に暦月の末日がない場合は、当該判定基礎期間の末日時点の数を記入して下さい。また、２つの判定基礎期間を通算した期間を一の判定基礎期間として申請する事業所において当該一の判定基礎期間内に暦月の末日が２つある場合、いずれか遅い方の暦月の末日時点の数を記入して下さい。
（※）「雇用保険被保険者以外の労働者数」とは、休業実施事業所に雇用される雇用保険の被保険者でない労働者のうち、次を除いた者をいいます。
a　雇用関係の確認が出来ないもの
b　法人の取締役及び合名会社等の役員、監査役、協同組合等の社団又は財団の役員等
c　解雇を予告されている者、退職願を提出した者、事業主による退職勧奨に応じた者（当該解雇その他離職の日の翌日において安定した職業に就くことが明らかな者を除く）
d　日雇労働者
e　地方公営企業法（昭和27年法律第292号）第２条の規定の適用を受ける地方公共団体が経営する企業において、公務員の身分を有する者</t>
    <rPh sb="6" eb="9">
      <t>ジギョウショ</t>
    </rPh>
    <rPh sb="219" eb="223">
      <t>コヨウホケン</t>
    </rPh>
    <rPh sb="224" eb="228">
      <t>ヒホケンシャ</t>
    </rPh>
    <phoneticPr fontId="3"/>
  </si>
  <si>
    <t>３　（３）欄は、次の場合分けにより算定方法が異なりますので、以下のとおりに算定してください。
●（１）が「はい」の場合、（２）の値をそのまま転記してください。
●（１）が「いいえ」の場合、（２）の値に8/10を乗じた値を入力してください。
４　（４）欄には、休業の延日数を様式新小第２号の２(3)の⑦及び⑪欄から転記して下さい。
５　（５）欄には、助成額の上限となる、（４）×助成額単価の上限額（15,000円）を記載してください。</t>
    <rPh sb="138" eb="139">
      <t>シン</t>
    </rPh>
    <rPh sb="139" eb="140">
      <t>ショウ</t>
    </rPh>
    <phoneticPr fontId="3"/>
  </si>
  <si>
    <r>
      <t xml:space="preserve">(1) 月間休業延日数
</t>
    </r>
    <r>
      <rPr>
        <sz val="14"/>
        <rFont val="ＭＳ ゴシック"/>
        <family val="3"/>
        <charset val="128"/>
      </rPr>
      <t xml:space="preserve">（様式新小第２号の２（１）の(4)の休業日数計） </t>
    </r>
    <rPh sb="15" eb="16">
      <t>シン</t>
    </rPh>
    <rPh sb="16" eb="17">
      <t>ショウ</t>
    </rPh>
    <rPh sb="17" eb="18">
      <t>ダイ</t>
    </rPh>
    <rPh sb="30" eb="32">
      <t>キュウギョウ</t>
    </rPh>
    <phoneticPr fontId="4"/>
  </si>
  <si>
    <t>様式新特小訓第４号（新型コロナウイルス感染症関係）（小規模事業主（自動計算）用様式）(R2.8)</t>
    <rPh sb="0" eb="2">
      <t>ヨウシキ</t>
    </rPh>
    <rPh sb="2" eb="3">
      <t>シン</t>
    </rPh>
    <rPh sb="3" eb="4">
      <t>トク</t>
    </rPh>
    <rPh sb="4" eb="5">
      <t>ショウ</t>
    </rPh>
    <rPh sb="5" eb="6">
      <t>クン</t>
    </rPh>
    <rPh sb="6" eb="7">
      <t>ダイ</t>
    </rPh>
    <rPh sb="8" eb="9">
      <t>ゴウ</t>
    </rPh>
    <rPh sb="10" eb="12">
      <t>シンガタ</t>
    </rPh>
    <rPh sb="19" eb="22">
      <t>カンセンショウ</t>
    </rPh>
    <rPh sb="22" eb="24">
      <t>カンケイ</t>
    </rPh>
    <rPh sb="33" eb="35">
      <t>ジドウ</t>
    </rPh>
    <rPh sb="35" eb="37">
      <t>ケイサン</t>
    </rPh>
    <phoneticPr fontId="4"/>
  </si>
  <si>
    <t>様式新特小訓第６号支給要件確認申立書（新型コロナウイルス感染症関係）（小規模事業主（自動計算）用様式）(R2.8)</t>
    <rPh sb="0" eb="2">
      <t>ヨウシキ</t>
    </rPh>
    <rPh sb="2" eb="3">
      <t>シン</t>
    </rPh>
    <rPh sb="3" eb="4">
      <t>トク</t>
    </rPh>
    <rPh sb="4" eb="5">
      <t>ショウ</t>
    </rPh>
    <rPh sb="5" eb="6">
      <t>クン</t>
    </rPh>
    <rPh sb="6" eb="7">
      <t>ダイ</t>
    </rPh>
    <rPh sb="8" eb="9">
      <t>ゴウ</t>
    </rPh>
    <rPh sb="9" eb="11">
      <t>シキュウ</t>
    </rPh>
    <rPh sb="11" eb="13">
      <t>ヨウケン</t>
    </rPh>
    <rPh sb="13" eb="15">
      <t>カクニン</t>
    </rPh>
    <rPh sb="15" eb="18">
      <t>モウシタテショ</t>
    </rPh>
    <rPh sb="19" eb="21">
      <t>シンガタ</t>
    </rPh>
    <rPh sb="28" eb="31">
      <t>カンセンショウ</t>
    </rPh>
    <rPh sb="31" eb="33">
      <t>カンケイ</t>
    </rPh>
    <rPh sb="35" eb="38">
      <t>ショウキボ</t>
    </rPh>
    <rPh sb="38" eb="41">
      <t>ジギョウヌシ</t>
    </rPh>
    <rPh sb="47" eb="48">
      <t>ヨウ</t>
    </rPh>
    <rPh sb="48" eb="50">
      <t>ヨウシキ</t>
    </rPh>
    <phoneticPr fontId="4"/>
  </si>
  <si>
    <t>様式新特小訓第９号 実績一覧表（小規模事業主（自動計算）用様式）(R2.8)</t>
    <rPh sb="2" eb="3">
      <t>シン</t>
    </rPh>
    <rPh sb="3" eb="5">
      <t>トクショウ</t>
    </rPh>
    <rPh sb="5" eb="6">
      <t>クン</t>
    </rPh>
    <rPh sb="6" eb="7">
      <t>ダイ</t>
    </rPh>
    <rPh sb="10" eb="12">
      <t>ジッセキ</t>
    </rPh>
    <rPh sb="12" eb="14">
      <t>イチラン</t>
    </rPh>
    <rPh sb="14" eb="15">
      <t>ピョウ</t>
    </rPh>
    <phoneticPr fontId="9"/>
  </si>
  <si>
    <t>様式新特小訓第８号助成額算定書（新型コロナウイルス感染症関係）（小規模事業主（自動計算）用様式）(R2.8)</t>
    <rPh sb="0" eb="2">
      <t>ヨウシキ</t>
    </rPh>
    <rPh sb="2" eb="3">
      <t>シン</t>
    </rPh>
    <rPh sb="3" eb="4">
      <t>トク</t>
    </rPh>
    <rPh sb="4" eb="5">
      <t>ショウ</t>
    </rPh>
    <rPh sb="5" eb="6">
      <t>クン</t>
    </rPh>
    <rPh sb="6" eb="7">
      <t>ダイ</t>
    </rPh>
    <rPh sb="8" eb="9">
      <t>ゴウ</t>
    </rPh>
    <rPh sb="9" eb="12">
      <t>ジョセイガク</t>
    </rPh>
    <rPh sb="12" eb="14">
      <t>サンテイ</t>
    </rPh>
    <rPh sb="14" eb="15">
      <t>ショ</t>
    </rPh>
    <rPh sb="16" eb="18">
      <t>シンガタ</t>
    </rPh>
    <rPh sb="25" eb="28">
      <t>カンセンショウ</t>
    </rPh>
    <rPh sb="28" eb="30">
      <t>カンケイ</t>
    </rPh>
    <rPh sb="32" eb="35">
      <t>ショウキボ</t>
    </rPh>
    <rPh sb="35" eb="38">
      <t>ジギョウヌシ</t>
    </rPh>
    <rPh sb="44" eb="45">
      <t>ヨウ</t>
    </rPh>
    <rPh sb="45" eb="47">
      <t>ヨウシキ</t>
    </rPh>
    <phoneticPr fontId="4"/>
  </si>
  <si>
    <t>様式新特小訓第７号申請書（新型コロナウイルス感染症関係）（小規模事業主（自動計算）用様式）(R2.8)</t>
    <rPh sb="0" eb="2">
      <t>ヨウシキ</t>
    </rPh>
    <rPh sb="2" eb="3">
      <t>シン</t>
    </rPh>
    <rPh sb="3" eb="4">
      <t>トク</t>
    </rPh>
    <rPh sb="4" eb="5">
      <t>ショウ</t>
    </rPh>
    <rPh sb="5" eb="6">
      <t>クン</t>
    </rPh>
    <rPh sb="6" eb="7">
      <t>ダイ</t>
    </rPh>
    <rPh sb="8" eb="9">
      <t>ゴウ</t>
    </rPh>
    <rPh sb="9" eb="12">
      <t>シンセイショ</t>
    </rPh>
    <rPh sb="13" eb="15">
      <t>シンガタ</t>
    </rPh>
    <rPh sb="22" eb="25">
      <t>カンセンショウ</t>
    </rPh>
    <rPh sb="25" eb="27">
      <t>カンケイ</t>
    </rPh>
    <phoneticPr fontId="4"/>
  </si>
  <si>
    <t>(1) 支給を受けようとする助成金額(様式新特小訓第８号（8）)</t>
    <rPh sb="19" eb="21">
      <t>ヨウシキ</t>
    </rPh>
    <rPh sb="21" eb="22">
      <t>シン</t>
    </rPh>
    <rPh sb="22" eb="24">
      <t>トクショウ</t>
    </rPh>
    <rPh sb="24" eb="25">
      <t>クン</t>
    </rPh>
    <rPh sb="25" eb="26">
      <t>ダイ</t>
    </rPh>
    <rPh sb="27" eb="28">
      <t>ゴウ</t>
    </rPh>
    <phoneticPr fontId="4"/>
  </si>
  <si>
    <t xml:space="preserve">【記入要領】
１　本様式は一つの判定基礎期間ごとに別葉にして記入して下さい。二又は三の連続する判定基礎期間について支給申請する場合、２箇月目又は３箇月目の判定基礎期間の分については、◆判定基礎期間欄、①(6)欄、③欄及び④欄のみの記入で差し支えありません。
２　①(6)欄には、「判定基礎期間の月末時点の雇用保険被保険者数」（※）を記入して下さい。なお、判定基礎期間内に暦月の末日がない場合は、当該判定基礎期間の末日時点の数を記入して下さい。また、２つの判定基礎期間を通算した期間を一の判定基礎期間として申請する事業所において当該一の判定基礎期間内に暦月の末日が２つある場合、いずれか遅い方の暦月の末日時点の数を記入して下さい。
（※）「判定基礎期間の月末時点の雇用保険被保険者数」とは、休業・教育訓練実施事業所に雇用される雇用保険被保険者のうち、次を除いた者をいいます。
a　解雇を予告されている被保険者、退職願を提出した被保険者、事業主による退職勧奨に応じた被保険者（当該解雇その他離職の日の翌日において安定した職業に就くことが明らかな者を除く）
b　日雇労働被保険者である者
c　判定基礎期間において雇用調整助成金と重複して受給することができない助成金等の支給の対象となる被保険者
３　②欄には、振込先を記入してください。なお、変更の無い場合は、２回目以降の申請の際は記入の必要はありません。
４　③(1)欄には、様式新特小訓第８号（４）の全日休業と短時間休業の日数の計を、また③(2)欄には、同様式の（４）教育訓練の日数を記入して下さい。
５　③(4)欄には、休業・教育訓練実施事業所のすべての対象労働者の判定基礎期間における所定労働日の数の合計を記入して下さい。
６　③(6)欄は、従業員２人あたり１日以上休業等していることを確認できれば、当該要件を満たしているものとします。
７　④(1)欄には、様式新特小訓第８号(８)の額を記入して下さい。
</t>
    <rPh sb="108" eb="109">
      <t>オヨ</t>
    </rPh>
    <rPh sb="612" eb="613">
      <t>シン</t>
    </rPh>
    <rPh sb="615" eb="616">
      <t>クン</t>
    </rPh>
    <rPh sb="618" eb="619">
      <t>ゴウ</t>
    </rPh>
    <rPh sb="623" eb="625">
      <t>ゼンニチ</t>
    </rPh>
    <rPh sb="625" eb="627">
      <t>キュウギョウ</t>
    </rPh>
    <rPh sb="628" eb="631">
      <t>タンジカン</t>
    </rPh>
    <rPh sb="631" eb="633">
      <t>キュウギョウ</t>
    </rPh>
    <rPh sb="657" eb="659">
      <t>キョウイク</t>
    </rPh>
    <rPh sb="659" eb="661">
      <t>クンレン</t>
    </rPh>
    <rPh sb="743" eb="744">
      <t>ラン</t>
    </rPh>
    <rPh sb="760" eb="761">
      <t>トウ</t>
    </rPh>
    <rPh sb="806" eb="807">
      <t>シン</t>
    </rPh>
    <rPh sb="809" eb="810">
      <t>クン</t>
    </rPh>
    <rPh sb="812" eb="813">
      <t>ゴウ</t>
    </rPh>
    <phoneticPr fontId="4"/>
  </si>
  <si>
    <t>様式新小第2号の２(3) 実績一覧表（小規模事業主（自動計算）用様式）(R2.8)</t>
    <rPh sb="2" eb="3">
      <t>シン</t>
    </rPh>
    <rPh sb="3" eb="4">
      <t>ショウ</t>
    </rPh>
    <rPh sb="4" eb="5">
      <t>ダイ</t>
    </rPh>
    <rPh sb="6" eb="7">
      <t>ゴウ</t>
    </rPh>
    <rPh sb="13" eb="15">
      <t>ジッセキ</t>
    </rPh>
    <rPh sb="15" eb="17">
      <t>イチラン</t>
    </rPh>
    <rPh sb="17" eb="18">
      <t>ピョウ</t>
    </rPh>
    <phoneticPr fontId="9"/>
  </si>
  <si>
    <t>様式新小第２号の２（１）助成額算定書(新型コロナウイルス感染症関係)(小規模事業主(自動計算)用様式)(R2.8)</t>
    <rPh sb="0" eb="2">
      <t>ヨウシキ</t>
    </rPh>
    <rPh sb="2" eb="3">
      <t>シン</t>
    </rPh>
    <rPh sb="3" eb="4">
      <t>ショウ</t>
    </rPh>
    <rPh sb="4" eb="5">
      <t>ダイ</t>
    </rPh>
    <rPh sb="6" eb="7">
      <t>ゴウ</t>
    </rPh>
    <rPh sb="12" eb="15">
      <t>ジョセイガク</t>
    </rPh>
    <rPh sb="15" eb="17">
      <t>サンテイ</t>
    </rPh>
    <rPh sb="17" eb="18">
      <t>ショ</t>
    </rPh>
    <rPh sb="19" eb="21">
      <t>シンガタ</t>
    </rPh>
    <rPh sb="28" eb="31">
      <t>カンセンショウ</t>
    </rPh>
    <rPh sb="31" eb="33">
      <t>カンケイ</t>
    </rPh>
    <rPh sb="35" eb="38">
      <t>ショウキボ</t>
    </rPh>
    <rPh sb="38" eb="41">
      <t>ジギョウヌシ</t>
    </rPh>
    <rPh sb="47" eb="48">
      <t>ヨウ</t>
    </rPh>
    <rPh sb="48" eb="50">
      <t>ヨウシキ</t>
    </rPh>
    <phoneticPr fontId="4"/>
  </si>
  <si>
    <t>様式新小第２号の２(2)申請書（新型コロナウイルス感染症関係）（小規模事業主（自動計算）用様式）(R2.8)</t>
    <rPh sb="0" eb="2">
      <t>ヨウシキ</t>
    </rPh>
    <rPh sb="2" eb="3">
      <t>シン</t>
    </rPh>
    <rPh sb="3" eb="4">
      <t>ショウ</t>
    </rPh>
    <rPh sb="4" eb="5">
      <t>ダイ</t>
    </rPh>
    <rPh sb="6" eb="7">
      <t>ゴウ</t>
    </rPh>
    <rPh sb="12" eb="15">
      <t>シンセイショ</t>
    </rPh>
    <rPh sb="16" eb="18">
      <t>シンガタ</t>
    </rPh>
    <rPh sb="25" eb="28">
      <t>カンセンショウ</t>
    </rPh>
    <rPh sb="28" eb="30">
      <t>カンケイ</t>
    </rPh>
    <phoneticPr fontId="4"/>
  </si>
  <si>
    <t>(1) 支給を受けようとする助成金額
(様式新小第２号の２（１）の(6))</t>
    <rPh sb="20" eb="22">
      <t>ヨウシキ</t>
    </rPh>
    <rPh sb="22" eb="23">
      <t>シン</t>
    </rPh>
    <rPh sb="23" eb="24">
      <t>ショウ</t>
    </rPh>
    <rPh sb="24" eb="25">
      <t>ダイ</t>
    </rPh>
    <rPh sb="26" eb="27">
      <t>ゴウ</t>
    </rPh>
    <phoneticPr fontId="4"/>
  </si>
  <si>
    <t>【記入要領】
１　本様式は一つの判定基礎期間ごとに別葉にして記入して下さい。二又は三の連続する判定基礎期間について支給申請する場合、２箇月目又は３箇月目の判定基礎期間の分については、◆判定基礎期間欄、①(6)欄、③欄及び④欄のみの記入で差し支えありません。
２　①(6)欄には、「判定基礎期間の月末時点の雇用保険被保険者以外の労働者数」（※）を記入して下さい。なお、判定基礎期間内に暦月の末日がない場合は、当該判定基礎期間の末日時点の数を記入して下さい。また、２つの判定基礎期間を通算した期間を一の判定基礎期間として申請する事業所において当該一の判定基礎期間内に暦月の末日が２つある場合、いずれか遅い方の暦月の末日時点の数を記入して下さい。
（※）「判定基礎期間の月末時点の雇用保険被保険者以外の労働者数」とは、休業実施事業所に雇用される雇用保険の被保険者でない労働者のうち、次を除いた者をいいます。
a　雇用関係の確認が出来ないもの
b　法人の取締役及び合名会社等の役員、監査役、協同組合等の社団又は財団の役員等
c　解雇を予告されている者、退職願を提出した者、事業主による退職勧奨に応じた者（当該解雇その他離職の日の翌日において安定した職業に就くことが明らかな者を除く）
d　日雇労働者
e　地方公営企業法（昭和27年法律第292号）第２条の規定の適用を受ける地方公共団体が経営する企業において、公務員の身分を有する者
３　②欄には、振込先を記入してください。なお、変更の無い場合は、２回目以降の申請の際は記入の必要はありません。
４　③(1)欄には、様式新小第２号の２（１）の(4)の全日休業と短時間休業の日数の計を記入して下さい。
５　③(2)欄には、休業実施事業所のすべての対象労働者の判定基礎期間における所定労働日の数の合計を記入して下さい。
６　③(4)欄は、従業員２人あたり１日以上休業していることを確認できれば、当該要件を満たしているものとします。
７　④(1)欄には、様式新小第２号の２（１）の(6)の額を記入して下さい。</t>
    <rPh sb="108" eb="109">
      <t>オヨ</t>
    </rPh>
    <rPh sb="369" eb="371">
      <t>コヨウ</t>
    </rPh>
    <rPh sb="371" eb="373">
      <t>ホケン</t>
    </rPh>
    <rPh sb="374" eb="378">
      <t>ヒホケンシャ</t>
    </rPh>
    <rPh sb="381" eb="384">
      <t>ロウドウシャ</t>
    </rPh>
    <rPh sb="403" eb="405">
      <t>コヨウ</t>
    </rPh>
    <rPh sb="405" eb="407">
      <t>カンケイ</t>
    </rPh>
    <rPh sb="408" eb="410">
      <t>カクニン</t>
    </rPh>
    <rPh sb="411" eb="413">
      <t>デキ</t>
    </rPh>
    <rPh sb="420" eb="422">
      <t>ホウジン</t>
    </rPh>
    <rPh sb="423" eb="426">
      <t>トリシマリヤク</t>
    </rPh>
    <rPh sb="426" eb="427">
      <t>オヨ</t>
    </rPh>
    <rPh sb="428" eb="430">
      <t>ゴウメイ</t>
    </rPh>
    <rPh sb="430" eb="432">
      <t>カイシャ</t>
    </rPh>
    <rPh sb="432" eb="433">
      <t>トウ</t>
    </rPh>
    <rPh sb="434" eb="436">
      <t>ヤクイン</t>
    </rPh>
    <rPh sb="437" eb="440">
      <t>カンサヤク</t>
    </rPh>
    <rPh sb="548" eb="550">
      <t>チホウ</t>
    </rPh>
    <rPh sb="550" eb="552">
      <t>コウエイ</t>
    </rPh>
    <rPh sb="552" eb="554">
      <t>キギョウ</t>
    </rPh>
    <rPh sb="554" eb="555">
      <t>ホウ</t>
    </rPh>
    <rPh sb="556" eb="558">
      <t>ショウワ</t>
    </rPh>
    <rPh sb="560" eb="561">
      <t>ネン</t>
    </rPh>
    <rPh sb="561" eb="563">
      <t>ホウリツ</t>
    </rPh>
    <rPh sb="563" eb="564">
      <t>ダイ</t>
    </rPh>
    <rPh sb="567" eb="568">
      <t>ゴウ</t>
    </rPh>
    <rPh sb="569" eb="570">
      <t>ダイ</t>
    </rPh>
    <rPh sb="571" eb="572">
      <t>ジョウ</t>
    </rPh>
    <rPh sb="573" eb="575">
      <t>キテイ</t>
    </rPh>
    <rPh sb="576" eb="578">
      <t>テキヨウ</t>
    </rPh>
    <rPh sb="579" eb="580">
      <t>ウ</t>
    </rPh>
    <rPh sb="582" eb="584">
      <t>チホウ</t>
    </rPh>
    <rPh sb="584" eb="586">
      <t>コウキョウ</t>
    </rPh>
    <rPh sb="586" eb="588">
      <t>ダンタイ</t>
    </rPh>
    <rPh sb="589" eb="591">
      <t>ケイエイ</t>
    </rPh>
    <rPh sb="593" eb="595">
      <t>キギョウ</t>
    </rPh>
    <rPh sb="600" eb="603">
      <t>コウムイン</t>
    </rPh>
    <rPh sb="604" eb="606">
      <t>ミブン</t>
    </rPh>
    <rPh sb="607" eb="608">
      <t>ユウ</t>
    </rPh>
    <rPh sb="610" eb="611">
      <t>シャ</t>
    </rPh>
    <rPh sb="680" eb="681">
      <t>シン</t>
    </rPh>
    <rPh sb="684" eb="685">
      <t>ゴウ</t>
    </rPh>
    <rPh sb="695" eb="697">
      <t>ゼンニチ</t>
    </rPh>
    <rPh sb="697" eb="699">
      <t>キュウギョウ</t>
    </rPh>
    <rPh sb="700" eb="703">
      <t>タンジカン</t>
    </rPh>
    <rPh sb="703" eb="705">
      <t>キュウギョウ</t>
    </rPh>
    <rPh sb="784" eb="785">
      <t>ラン</t>
    </rPh>
    <rPh sb="846" eb="847">
      <t>シン</t>
    </rPh>
    <phoneticPr fontId="4"/>
  </si>
  <si>
    <t>９. 「12」における役員等とは、事業主等が個人である場合はその者、法人である場合は役員、団体である場合は代表者、理事等をいい、役員名簿等に記載がある者をいいます。
10.「16」及び「18」が「はい」、もしくは、「17」及び「18」が「はい」であれば、上乗せ助成（４分の３（中小企業事業主にあっては、10分の10））となります。
11.「17」の特定の季節に繁忙期が到来するなどの理由や、一時的な受注増に対応したなどの理由がある場合には、「はい」に○をしてください。
12.「18」の解雇等とは、以下を指します。
①　事業主に直接雇用される期間の定めのない労働契約を締結する労働者の場合、事業主都合による解雇により離職をさせること
②　事業主に直接雇用される期間の定めのある労働契約を締結する労働者の場合、解雇と見なされる労働者の雇止め、事業主都合による中途契約解除となる離職をさせること
③　対象事業主の事業所に役務の提供を行っている派遣労働者の場合、契約期間満了前の事業主都合による契約
解除を行うこと
なお、以上については、コロナウイルス感染症を理由とする解雇も含みます。</t>
    <phoneticPr fontId="3"/>
  </si>
  <si>
    <t>【支給申請にあたっての注意事項】
　　雇用調整助成金の支給申請は、本様式及び「雇用調整助成金ガイドブック」の「支給申請に必要な書類」に示す添付書類を用いて次によって提出して下さい。
１　休業又は教育訓練を実施し、当該休業に係る手当（労働基準法第26条の規定に違反していない場合）又は当該教育訓練に係る賃金を休業等協定どおりに支払った場合に提出して下さい。
２　休業又は教育訓練を実施した事業所（以下「休業・教育訓練実施事業所」という。）ごとに提出して下さい。
３　一つの判定基礎期間又は二つ以上の連続した判定基礎期間（支給対象期間）毎に提出して下さい。
４　令和２年１月24日から令和２年６月30日までに判定基礎期間の初日がある休業等については、提出不要となった計画届の提出の有無にかかわらず、令和２年９月30日まで申請ができるものとし、令和２年７月１日以降に、判定基礎期間の初日がある休業等については、判定基礎期間の末日の翌日から、２か月以内に（ただし、天災その他その期間内に申請しなかったことについてやむを得ない理由があるときは、当該理由のやんだ後１か月が経過する日までにその理由を記入した書面を添えて）提出して下さい。
５　代理人が申請する場合にあっては、委任状（写）を添付して下さい。</t>
    <rPh sb="245" eb="247">
      <t>イジョウ</t>
    </rPh>
    <rPh sb="266" eb="267">
      <t>ゴト</t>
    </rPh>
    <rPh sb="323" eb="325">
      <t>テイシュツ</t>
    </rPh>
    <rPh sb="325" eb="327">
      <t>フヨウ</t>
    </rPh>
    <rPh sb="335" eb="337">
      <t>テイシュツ</t>
    </rPh>
    <rPh sb="412" eb="414">
      <t>ヨクジツ</t>
    </rPh>
    <phoneticPr fontId="4"/>
  </si>
  <si>
    <t>【支給申請にあたっての注意事項】
　　緊急雇用安定助成金の支給申請は、本様式及び「雇用調整助成金ガイドブック」の「支給申請に必要な書類」に示す添付書類を用いて次によって提出して下さい。
１　休業を実施し、当該休業に係る手当（労働基準法第26条の規定に違反していない場合）を休業協定どおりに支払った場合に提出して下さい。
２　休業を実施した事業所（以下「休業実施事業所」という。）ごとに提出して下さい。
３　一つの判定基礎期間又は二つ以上の連続した判定基礎期間（支給対象期間）毎に提出して下さい。
４　令和２年２月28日から令和２年６月30日までに判定基礎期間の初日がある休業については、提出不要となった計画届の提出の有無にかかわらず、令和２年９月30日まで申請ができるものとし、令和２年７月１日以降に、判定基礎期間の初日がある休業については、判定基礎期間の末日から、２か月以内に（ただし、天災その他その期間内に申請しなかったことについてやむを得ない理由があるときは、当該理由のやんだ後１か月が経過する日までにその理由を記入した書面を添えて）提出して下さい。
５　代理人が申請する場合にあっては、委任状（写）を添付して下さい。</t>
    <rPh sb="19" eb="21">
      <t>キンキュウ</t>
    </rPh>
    <rPh sb="21" eb="23">
      <t>コヨウ</t>
    </rPh>
    <rPh sb="23" eb="25">
      <t>アンテイ</t>
    </rPh>
    <rPh sb="216" eb="218">
      <t>イジョウ</t>
    </rPh>
    <rPh sb="237" eb="238">
      <t>ゴト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</si>
</sst>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quot;,&quot;000_ "/>
    <numFmt numFmtId="177" formatCode="#,##0_ "/>
    <numFmt numFmtId="178" formatCode="0.0_ "/>
    <numFmt numFmtId="179" formatCode="0_);[Red]\(0\)"/>
    <numFmt numFmtId="180" formatCode="0_ "/>
    <numFmt numFmtId="181" formatCode="#,##0_);[Red]\(#,##0\)"/>
  </numFmts>
  <fonts count="47">
    <font>
      <sz val="11"/>
      <color theme="1"/>
      <name val="游ゴシック"/>
      <family val="2"/>
      <charset val="128"/>
      <scheme val="minor"/>
    </font>
    <font>
      <sz val="11"/>
      <color theme="1"/>
      <name val="游ゴシック"/>
      <family val="2"/>
      <charset val="128"/>
      <scheme val="minor"/>
    </font>
    <font>
      <sz val="16"/>
      <name val="ＭＳ ゴシック"/>
      <family val="3"/>
      <charset val="128"/>
    </font>
    <font>
      <sz val="6"/>
      <name val="游ゴシック"/>
      <family val="2"/>
      <charset val="128"/>
      <scheme val="minor"/>
    </font>
    <font>
      <sz val="10"/>
      <color indexed="0"/>
      <name val="ＭＳ Ｐ明朝"/>
      <family val="1"/>
      <charset val="128"/>
    </font>
    <font>
      <sz val="26"/>
      <name val="ＭＳ ゴシック"/>
      <family val="3"/>
      <charset val="128"/>
    </font>
    <font>
      <sz val="14"/>
      <name val="ＭＳ ゴシック"/>
      <family val="3"/>
      <charset val="128"/>
    </font>
    <font>
      <sz val="12"/>
      <name val="ＭＳ ゴシック"/>
      <family val="3"/>
      <charset val="128"/>
    </font>
    <font>
      <sz val="11"/>
      <color theme="1"/>
      <name val="游ゴシック"/>
      <family val="3"/>
      <charset val="128"/>
      <scheme val="minor"/>
    </font>
    <font>
      <sz val="6"/>
      <name val="ＭＳ Ｐゴシック"/>
      <family val="3"/>
      <charset val="128"/>
    </font>
    <font>
      <sz val="8"/>
      <name val="ＭＳ ゴシック"/>
      <family val="3"/>
      <charset val="128"/>
    </font>
    <font>
      <sz val="18"/>
      <name val="ＭＳ ゴシック"/>
      <family val="3"/>
      <charset val="128"/>
    </font>
    <font>
      <b/>
      <sz val="20"/>
      <name val="ＭＳ ゴシック"/>
      <family val="3"/>
      <charset val="128"/>
    </font>
    <font>
      <sz val="22"/>
      <name val="ＭＳ ゴシック"/>
      <family val="3"/>
      <charset val="128"/>
    </font>
    <font>
      <sz val="24"/>
      <name val="ＭＳ ゴシック"/>
      <family val="3"/>
      <charset val="128"/>
    </font>
    <font>
      <b/>
      <sz val="16"/>
      <name val="ＭＳ ゴシック"/>
      <family val="3"/>
      <charset val="128"/>
    </font>
    <font>
      <b/>
      <u/>
      <sz val="20"/>
      <name val="ＭＳ ゴシック"/>
      <family val="3"/>
      <charset val="128"/>
    </font>
    <font>
      <u/>
      <sz val="16"/>
      <name val="ＭＳ ゴシック"/>
      <family val="3"/>
      <charset val="128"/>
    </font>
    <font>
      <b/>
      <sz val="22"/>
      <name val="ＭＳ ゴシック"/>
      <family val="3"/>
      <charset val="128"/>
    </font>
    <font>
      <sz val="14"/>
      <color theme="1"/>
      <name val="游ゴシック"/>
      <family val="3"/>
      <charset val="128"/>
      <scheme val="minor"/>
    </font>
    <font>
      <sz val="14"/>
      <color theme="1"/>
      <name val="游ゴシック"/>
      <family val="2"/>
      <charset val="128"/>
      <scheme val="minor"/>
    </font>
    <font>
      <sz val="24"/>
      <color theme="1"/>
      <name val="游ゴシック"/>
      <family val="2"/>
      <charset val="128"/>
      <scheme val="minor"/>
    </font>
    <font>
      <sz val="20"/>
      <name val="ＭＳ ゴシック"/>
      <family val="3"/>
      <charset val="128"/>
    </font>
    <font>
      <b/>
      <sz val="9"/>
      <color indexed="81"/>
      <name val="MS P ゴシック"/>
      <family val="3"/>
      <charset val="128"/>
    </font>
    <font>
      <b/>
      <sz val="14"/>
      <color indexed="81"/>
      <name val="MS P ゴシック"/>
      <family val="3"/>
      <charset val="128"/>
    </font>
    <font>
      <sz val="10"/>
      <name val="ＭＳ ゴシック"/>
      <family val="3"/>
      <charset val="128"/>
    </font>
    <font>
      <b/>
      <u/>
      <sz val="16"/>
      <name val="ＭＳ ゴシック"/>
      <family val="3"/>
      <charset val="128"/>
    </font>
    <font>
      <strike/>
      <sz val="16"/>
      <name val="ＭＳ ゴシック"/>
      <family val="3"/>
      <charset val="128"/>
    </font>
    <font>
      <sz val="11"/>
      <name val="ＭＳ 明朝"/>
      <family val="1"/>
      <charset val="128"/>
    </font>
    <font>
      <sz val="15"/>
      <name val="ＭＳ ゴシック"/>
      <family val="3"/>
      <charset val="128"/>
    </font>
    <font>
      <b/>
      <sz val="15"/>
      <name val="ＭＳ ゴシック"/>
      <family val="3"/>
      <charset val="128"/>
    </font>
    <font>
      <sz val="9"/>
      <name val="ＭＳ ゴシック"/>
      <family val="3"/>
      <charset val="128"/>
    </font>
    <font>
      <sz val="11"/>
      <name val="游ゴシック"/>
      <family val="3"/>
      <charset val="128"/>
      <scheme val="minor"/>
    </font>
    <font>
      <sz val="11"/>
      <name val="ＭＳ Ｐ明朝"/>
      <family val="1"/>
      <charset val="128"/>
    </font>
    <font>
      <sz val="10"/>
      <name val="ＭＳ 明朝"/>
      <family val="1"/>
      <charset val="128"/>
    </font>
    <font>
      <sz val="12"/>
      <name val="ＭＳ 明朝"/>
      <family val="1"/>
      <charset val="128"/>
    </font>
    <font>
      <sz val="12"/>
      <name val="游ゴシック"/>
      <family val="3"/>
      <charset val="128"/>
      <scheme val="minor"/>
    </font>
    <font>
      <sz val="8"/>
      <name val="游ゴシック"/>
      <family val="3"/>
      <charset val="128"/>
      <scheme val="minor"/>
    </font>
    <font>
      <sz val="9"/>
      <name val="游ゴシック"/>
      <family val="3"/>
      <charset val="128"/>
      <scheme val="minor"/>
    </font>
    <font>
      <sz val="10"/>
      <name val="游ゴシック"/>
      <family val="3"/>
      <charset val="128"/>
      <scheme val="minor"/>
    </font>
    <font>
      <sz val="9"/>
      <name val="ＭＳ Ｐゴシック"/>
      <family val="3"/>
      <charset val="128"/>
    </font>
    <font>
      <sz val="9"/>
      <name val="ＭＳ 明朝"/>
      <family val="1"/>
      <charset val="128"/>
    </font>
    <font>
      <sz val="11"/>
      <name val="游ゴシック Light"/>
      <family val="3"/>
      <charset val="128"/>
      <scheme val="major"/>
    </font>
    <font>
      <sz val="9"/>
      <name val="ＭＳ Ｐ明朝"/>
      <family val="1"/>
      <charset val="128"/>
    </font>
    <font>
      <sz val="12"/>
      <name val="ＭＳ Ｐ明朝"/>
      <family val="1"/>
      <charset val="128"/>
    </font>
    <font>
      <sz val="11"/>
      <name val="游ゴシック"/>
      <family val="2"/>
      <charset val="128"/>
      <scheme val="minor"/>
    </font>
    <font>
      <sz val="16"/>
      <name val="ＭＳ 明朝"/>
      <family val="1"/>
      <charset val="128"/>
    </font>
  </fonts>
  <fills count="8">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0.14996795556505021"/>
        <bgColor indexed="64"/>
      </patternFill>
    </fill>
  </fills>
  <borders count="15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rgb="FFFF0000"/>
      </left>
      <right/>
      <top style="thick">
        <color rgb="FFFF0000"/>
      </top>
      <bottom style="thin">
        <color indexed="64"/>
      </bottom>
      <diagonal/>
    </border>
    <border>
      <left/>
      <right/>
      <top/>
      <bottom style="thin">
        <color indexed="64"/>
      </bottom>
      <diagonal/>
    </border>
    <border>
      <left/>
      <right style="thick">
        <color rgb="FFFF0000"/>
      </right>
      <top/>
      <bottom style="thin">
        <color indexed="64"/>
      </bottom>
      <diagonal/>
    </border>
    <border>
      <left style="thick">
        <color rgb="FFFF0000"/>
      </left>
      <right/>
      <top/>
      <bottom style="thick">
        <color rgb="FFFF0000"/>
      </bottom>
      <diagonal/>
    </border>
    <border>
      <left/>
      <right style="thin">
        <color indexed="64"/>
      </right>
      <top/>
      <bottom style="thick">
        <color rgb="FFFF0000"/>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right/>
      <top/>
      <bottom style="thick">
        <color rgb="FFFF0000"/>
      </bottom>
      <diagonal/>
    </border>
    <border>
      <left/>
      <right style="thick">
        <color rgb="FFFF0000"/>
      </right>
      <top/>
      <bottom style="thick">
        <color rgb="FFFF0000"/>
      </bottom>
      <diagonal/>
    </border>
    <border>
      <left style="thick">
        <color rgb="FFFF0000"/>
      </left>
      <right/>
      <top/>
      <bottom/>
      <diagonal/>
    </border>
    <border>
      <left/>
      <right style="thick">
        <color rgb="FFFF0000"/>
      </right>
      <top/>
      <bottom/>
      <diagonal/>
    </border>
    <border>
      <left style="thick">
        <color rgb="FFFF0000"/>
      </left>
      <right/>
      <top/>
      <bottom style="thin">
        <color indexed="64"/>
      </bottom>
      <diagonal/>
    </border>
    <border>
      <left style="thin">
        <color indexed="64"/>
      </left>
      <right/>
      <top/>
      <bottom style="thick">
        <color rgb="FFFF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diagonal/>
    </border>
    <border>
      <left style="hair">
        <color indexed="64"/>
      </left>
      <right/>
      <top/>
      <bottom/>
      <diagonal/>
    </border>
    <border>
      <left style="thin">
        <color indexed="64"/>
      </left>
      <right style="hair">
        <color indexed="64"/>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thick">
        <color indexed="64"/>
      </right>
      <top style="thin">
        <color indexed="64"/>
      </top>
      <bottom style="hair">
        <color indexed="64"/>
      </bottom>
      <diagonal/>
    </border>
    <border>
      <left style="thick">
        <color indexed="64"/>
      </left>
      <right style="thick">
        <color indexed="64"/>
      </right>
      <top style="thick">
        <color indexed="64"/>
      </top>
      <bottom/>
      <diagonal/>
    </border>
    <border>
      <left style="thick">
        <color indexed="64"/>
      </left>
      <right style="thick">
        <color indexed="64"/>
      </right>
      <top style="thin">
        <color indexed="64"/>
      </top>
      <bottom/>
      <diagonal/>
    </border>
    <border>
      <left style="thin">
        <color indexed="64"/>
      </left>
      <right/>
      <top style="hair">
        <color indexed="64"/>
      </top>
      <bottom/>
      <diagonal/>
    </border>
    <border>
      <left/>
      <right style="thick">
        <color indexed="64"/>
      </right>
      <top style="hair">
        <color indexed="64"/>
      </top>
      <bottom/>
      <diagonal/>
    </border>
    <border>
      <left style="thick">
        <color indexed="64"/>
      </left>
      <right style="thick">
        <color indexed="64"/>
      </right>
      <top style="hair">
        <color indexed="64"/>
      </top>
      <bottom/>
      <diagonal/>
    </border>
    <border>
      <left/>
      <right style="thick">
        <color indexed="64"/>
      </right>
      <top/>
      <bottom style="thin">
        <color indexed="64"/>
      </bottom>
      <diagonal/>
    </border>
    <border>
      <left style="thick">
        <color indexed="64"/>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rgb="FFFF0000"/>
      </left>
      <right/>
      <top style="thin">
        <color indexed="64"/>
      </top>
      <bottom style="thick">
        <color rgb="FFFF0000"/>
      </bottom>
      <diagonal/>
    </border>
    <border>
      <left style="thick">
        <color rgb="FFFF0000"/>
      </left>
      <right style="thick">
        <color rgb="FFFF0000"/>
      </right>
      <top style="thick">
        <color rgb="FFFF0000"/>
      </top>
      <bottom style="thick">
        <color rgb="FFFF0000"/>
      </bottom>
      <diagonal/>
    </border>
    <border>
      <left/>
      <right style="thick">
        <color rgb="FFFF0000"/>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thick">
        <color indexed="64"/>
      </top>
      <bottom/>
      <diagonal/>
    </border>
    <border>
      <left style="thick">
        <color indexed="64"/>
      </left>
      <right/>
      <top/>
      <bottom/>
      <diagonal/>
    </border>
    <border>
      <left/>
      <right/>
      <top/>
      <bottom style="thick">
        <color indexed="64"/>
      </bottom>
      <diagonal/>
    </border>
    <border>
      <left style="hair">
        <color indexed="64"/>
      </left>
      <right style="thick">
        <color indexed="64"/>
      </right>
      <top style="thick">
        <color indexed="64"/>
      </top>
      <bottom/>
      <diagonal/>
    </border>
    <border>
      <left style="hair">
        <color indexed="64"/>
      </left>
      <right style="thick">
        <color indexed="64"/>
      </right>
      <top/>
      <bottom style="thick">
        <color indexed="64"/>
      </bottom>
      <diagonal/>
    </border>
    <border>
      <left/>
      <right style="thick">
        <color rgb="FFFF0000"/>
      </right>
      <top style="thick">
        <color rgb="FFFF0000"/>
      </top>
      <bottom style="thin">
        <color auto="1"/>
      </bottom>
      <diagonal/>
    </border>
    <border>
      <left style="thick">
        <color indexed="64"/>
      </left>
      <right style="hair">
        <color indexed="64"/>
      </right>
      <top style="thick">
        <color indexed="64"/>
      </top>
      <bottom/>
      <diagonal/>
    </border>
    <border>
      <left style="thick">
        <color indexed="64"/>
      </left>
      <right style="hair">
        <color indexed="64"/>
      </right>
      <top/>
      <bottom/>
      <diagonal/>
    </border>
    <border>
      <left style="hair">
        <color indexed="64"/>
      </left>
      <right style="thick">
        <color indexed="64"/>
      </right>
      <top/>
      <bottom/>
      <diagonal/>
    </border>
    <border>
      <left style="thick">
        <color indexed="64"/>
      </left>
      <right style="hair">
        <color indexed="64"/>
      </right>
      <top/>
      <bottom style="thick">
        <color indexed="64"/>
      </bottom>
      <diagonal/>
    </border>
    <border>
      <left style="thick">
        <color indexed="64"/>
      </left>
      <right style="thick">
        <color indexed="64"/>
      </right>
      <top/>
      <bottom style="thin">
        <color indexed="64"/>
      </bottom>
      <diagonal/>
    </border>
    <border>
      <left style="thick">
        <color rgb="FFFF0000"/>
      </left>
      <right style="thick">
        <color rgb="FFFF0000"/>
      </right>
      <top/>
      <bottom/>
      <diagonal/>
    </border>
    <border>
      <left/>
      <right/>
      <top style="hair">
        <color indexed="64"/>
      </top>
      <bottom/>
      <diagonal/>
    </border>
    <border>
      <left/>
      <right style="thin">
        <color indexed="64"/>
      </right>
      <top style="hair">
        <color indexed="64"/>
      </top>
      <bottom/>
      <diagonal/>
    </border>
    <border>
      <left style="thin">
        <color auto="1"/>
      </left>
      <right style="thin">
        <color auto="1"/>
      </right>
      <top style="thin">
        <color auto="1"/>
      </top>
      <bottom style="thick">
        <color rgb="FFFF0000"/>
      </bottom>
      <diagonal/>
    </border>
    <border>
      <left style="thick">
        <color rgb="FFFF0000"/>
      </left>
      <right style="thin">
        <color auto="1"/>
      </right>
      <top style="thin">
        <color auto="1"/>
      </top>
      <bottom style="thin">
        <color auto="1"/>
      </bottom>
      <diagonal/>
    </border>
    <border>
      <left style="thick">
        <color rgb="FFFF0000"/>
      </left>
      <right/>
      <top style="thin">
        <color auto="1"/>
      </top>
      <bottom/>
      <diagonal/>
    </border>
    <border>
      <left/>
      <right style="thick">
        <color indexed="64"/>
      </right>
      <top/>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ck">
        <color rgb="FFFF0000"/>
      </left>
      <right style="thin">
        <color indexed="64"/>
      </right>
      <top style="thin">
        <color indexed="64"/>
      </top>
      <bottom style="thick">
        <color rgb="FFFF0000"/>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right style="thick">
        <color rgb="FFFF0000"/>
      </right>
      <top style="thin">
        <color indexed="64"/>
      </top>
      <bottom style="thick">
        <color rgb="FFFF0000"/>
      </bottom>
      <diagonal/>
    </border>
    <border>
      <left/>
      <right style="thick">
        <color auto="1"/>
      </right>
      <top style="thick">
        <color auto="1"/>
      </top>
      <bottom style="thick">
        <color auto="1"/>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style="thick">
        <color indexed="64"/>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hair">
        <color indexed="64"/>
      </left>
      <right/>
      <top style="thick">
        <color indexed="64"/>
      </top>
      <bottom/>
      <diagonal/>
    </border>
    <border>
      <left style="hair">
        <color indexed="64"/>
      </left>
      <right/>
      <top/>
      <bottom style="thick">
        <color indexed="64"/>
      </bottom>
      <diagonal/>
    </border>
    <border>
      <left style="hair">
        <color indexed="64"/>
      </left>
      <right/>
      <top style="thick">
        <color rgb="FFFF0000"/>
      </top>
      <bottom/>
      <diagonal/>
    </border>
    <border>
      <left/>
      <right style="hair">
        <color indexed="64"/>
      </right>
      <top style="thick">
        <color rgb="FFFF0000"/>
      </top>
      <bottom/>
      <diagonal/>
    </border>
    <border>
      <left/>
      <right style="thin">
        <color indexed="64"/>
      </right>
      <top style="thick">
        <color rgb="FFFF0000"/>
      </top>
      <bottom/>
      <diagonal/>
    </border>
    <border>
      <left style="thin">
        <color indexed="64"/>
      </left>
      <right style="thick">
        <color rgb="FFFF0000"/>
      </right>
      <top style="thick">
        <color rgb="FFFF0000"/>
      </top>
      <bottom/>
      <diagonal/>
    </border>
    <border>
      <left style="thin">
        <color indexed="64"/>
      </left>
      <right style="thick">
        <color rgb="FFFF0000"/>
      </right>
      <top/>
      <bottom/>
      <diagonal/>
    </border>
    <border>
      <left style="thin">
        <color indexed="64"/>
      </left>
      <right style="thick">
        <color rgb="FFFF0000"/>
      </right>
      <top/>
      <bottom style="thin">
        <color indexed="64"/>
      </bottom>
      <diagonal/>
    </border>
    <border>
      <left style="thin">
        <color indexed="64"/>
      </left>
      <right style="thick">
        <color rgb="FFFF0000"/>
      </right>
      <top style="thin">
        <color indexed="64"/>
      </top>
      <bottom/>
      <diagonal/>
    </border>
    <border>
      <left style="hair">
        <color indexed="64"/>
      </left>
      <right/>
      <top/>
      <bottom style="thick">
        <color rgb="FFFF0000"/>
      </bottom>
      <diagonal/>
    </border>
    <border>
      <left/>
      <right style="hair">
        <color indexed="64"/>
      </right>
      <top/>
      <bottom style="thick">
        <color rgb="FFFF0000"/>
      </bottom>
      <diagonal/>
    </border>
    <border>
      <left style="thin">
        <color indexed="64"/>
      </left>
      <right style="thick">
        <color rgb="FFFF0000"/>
      </right>
      <top/>
      <bottom style="thick">
        <color rgb="FFFF0000"/>
      </bottom>
      <diagonal/>
    </border>
    <border>
      <left style="thin">
        <color indexed="64"/>
      </left>
      <right/>
      <top style="thick">
        <color rgb="FFFF0000"/>
      </top>
      <bottom/>
      <diagonal/>
    </border>
    <border>
      <left style="thick">
        <color indexed="64"/>
      </left>
      <right style="thin">
        <color indexed="64"/>
      </right>
      <top style="thick">
        <color rgb="FFFF0000"/>
      </top>
      <bottom/>
      <diagonal/>
    </border>
    <border>
      <left style="thin">
        <color indexed="64"/>
      </left>
      <right style="thick">
        <color indexed="64"/>
      </right>
      <top style="thick">
        <color rgb="FFFF0000"/>
      </top>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ck">
        <color indexed="64"/>
      </top>
      <bottom/>
      <diagonal/>
    </border>
    <border>
      <left style="thick">
        <color indexed="64"/>
      </left>
      <right style="hair">
        <color indexed="64"/>
      </right>
      <top style="thick">
        <color rgb="FFFF0000"/>
      </top>
      <bottom/>
      <diagonal/>
    </border>
    <border>
      <left style="thick">
        <color indexed="64"/>
      </left>
      <right style="hair">
        <color indexed="64"/>
      </right>
      <top/>
      <bottom style="thin">
        <color indexed="64"/>
      </bottom>
      <diagonal/>
    </border>
    <border>
      <left style="thick">
        <color indexed="64"/>
      </left>
      <right style="hair">
        <color indexed="64"/>
      </right>
      <top style="thin">
        <color indexed="64"/>
      </top>
      <bottom/>
      <diagonal/>
    </border>
    <border>
      <left style="hair">
        <color indexed="64"/>
      </left>
      <right style="thin">
        <color indexed="64"/>
      </right>
      <top style="thick">
        <color indexed="64"/>
      </top>
      <bottom/>
      <diagonal/>
    </border>
    <border>
      <left style="thin">
        <color indexed="64"/>
      </left>
      <right style="thick">
        <color indexed="64"/>
      </right>
      <top style="thick">
        <color indexed="64"/>
      </top>
      <bottom/>
      <diagonal/>
    </border>
    <border>
      <left style="hair">
        <color indexed="64"/>
      </left>
      <right style="thin">
        <color indexed="64"/>
      </right>
      <top style="thick">
        <color rgb="FFFF0000"/>
      </top>
      <bottom/>
      <diagonal/>
    </border>
    <border>
      <left style="thick">
        <color indexed="64"/>
      </left>
      <right style="hair">
        <color indexed="64"/>
      </right>
      <top/>
      <bottom style="thick">
        <color rgb="FFFF0000"/>
      </bottom>
      <diagonal/>
    </border>
    <border>
      <left style="hair">
        <color indexed="64"/>
      </left>
      <right style="thin">
        <color indexed="64"/>
      </right>
      <top/>
      <bottom style="thick">
        <color rgb="FFFF0000"/>
      </bottom>
      <diagonal/>
    </border>
    <border>
      <left style="thin">
        <color indexed="64"/>
      </left>
      <right style="thick">
        <color indexed="64"/>
      </right>
      <top/>
      <bottom style="thick">
        <color rgb="FFFF0000"/>
      </bottom>
      <diagonal/>
    </border>
    <border>
      <left style="thick">
        <color indexed="64"/>
      </left>
      <right style="thin">
        <color indexed="64"/>
      </right>
      <top/>
      <bottom style="thick">
        <color rgb="FFFF0000"/>
      </bottom>
      <diagonal/>
    </border>
    <border>
      <left style="medium">
        <color indexed="64"/>
      </left>
      <right style="medium">
        <color indexed="64"/>
      </right>
      <top style="medium">
        <color indexed="64"/>
      </top>
      <bottom style="medium">
        <color indexed="64"/>
      </bottom>
      <diagonal/>
    </border>
    <border>
      <left/>
      <right style="hair">
        <color indexed="64"/>
      </right>
      <top/>
      <bottom style="thick">
        <color indexed="64"/>
      </bottom>
      <diagonal/>
    </border>
    <border>
      <left/>
      <right style="thick">
        <color rgb="FFFF0000"/>
      </right>
      <top style="thick">
        <color indexed="64"/>
      </top>
      <bottom style="thick">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ck">
        <color indexed="64"/>
      </top>
      <bottom/>
      <diagonal/>
    </border>
    <border>
      <left style="thick">
        <color indexed="64"/>
      </left>
      <right/>
      <top style="thin">
        <color indexed="64"/>
      </top>
      <bottom/>
      <diagonal/>
    </border>
    <border>
      <left style="thick">
        <color indexed="64"/>
      </left>
      <right/>
      <top/>
      <bottom style="thick">
        <color indexed="64"/>
      </bottom>
      <diagonal/>
    </border>
    <border>
      <left style="thin">
        <color indexed="64"/>
      </left>
      <right style="thick">
        <color indexed="64"/>
      </right>
      <top/>
      <bottom style="thick">
        <color indexed="64"/>
      </bottom>
      <diagonal/>
    </border>
    <border>
      <left/>
      <right/>
      <top style="thick">
        <color rgb="FFFF0000"/>
      </top>
      <bottom style="thin">
        <color auto="1"/>
      </bottom>
      <diagonal/>
    </border>
    <border>
      <left/>
      <right style="thick">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bottom style="medium">
        <color auto="1"/>
      </bottom>
      <diagonal/>
    </border>
    <border>
      <left style="thin">
        <color auto="1"/>
      </left>
      <right/>
      <top style="thin">
        <color auto="1"/>
      </top>
      <bottom style="thick">
        <color rgb="FFFF0000"/>
      </bottom>
      <diagonal/>
    </border>
    <border>
      <left/>
      <right/>
      <top style="thin">
        <color auto="1"/>
      </top>
      <bottom style="thick">
        <color rgb="FFFF0000"/>
      </bottom>
      <diagonal/>
    </border>
    <border>
      <left style="thin">
        <color indexed="64"/>
      </left>
      <right/>
      <top style="thick">
        <color rgb="FFFF0000"/>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8" fillId="0" borderId="0">
      <alignment vertical="center"/>
    </xf>
  </cellStyleXfs>
  <cellXfs count="947">
    <xf numFmtId="0" fontId="0" fillId="0" borderId="0" xfId="0">
      <alignment vertical="center"/>
    </xf>
    <xf numFmtId="0" fontId="2" fillId="0" borderId="0" xfId="0" applyFont="1" applyAlignment="1" applyProtection="1">
      <alignment vertical="top"/>
    </xf>
    <xf numFmtId="0" fontId="6" fillId="0" borderId="0" xfId="0" applyFont="1" applyFill="1" applyAlignment="1" applyProtection="1">
      <alignment vertical="center"/>
    </xf>
    <xf numFmtId="0" fontId="6" fillId="0" borderId="0" xfId="0" applyNumberFormat="1" applyFont="1" applyFill="1" applyBorder="1" applyAlignment="1" applyProtection="1">
      <alignment vertical="center" wrapText="1"/>
    </xf>
    <xf numFmtId="0" fontId="2" fillId="0" borderId="19" xfId="0" applyFont="1" applyBorder="1" applyAlignment="1" applyProtection="1">
      <alignment vertical="center"/>
    </xf>
    <xf numFmtId="49" fontId="2" fillId="0" borderId="0" xfId="0" applyNumberFormat="1" applyFont="1" applyFill="1" applyAlignment="1" applyProtection="1">
      <alignment vertical="center"/>
    </xf>
    <xf numFmtId="49" fontId="2" fillId="0" borderId="0" xfId="0" applyNumberFormat="1" applyFont="1" applyAlignment="1" applyProtection="1">
      <alignment vertical="center"/>
    </xf>
    <xf numFmtId="0" fontId="2" fillId="0" borderId="0" xfId="0" applyFont="1" applyBorder="1" applyAlignment="1" applyProtection="1">
      <alignment vertical="center"/>
    </xf>
    <xf numFmtId="0" fontId="2" fillId="0" borderId="0" xfId="0" applyNumberFormat="1" applyFont="1" applyBorder="1" applyAlignment="1" applyProtection="1">
      <alignment vertical="center"/>
    </xf>
    <xf numFmtId="0" fontId="2" fillId="0" borderId="10" xfId="0" applyFont="1" applyFill="1" applyBorder="1" applyAlignment="1" applyProtection="1">
      <alignment vertical="center"/>
    </xf>
    <xf numFmtId="0" fontId="2" fillId="0" borderId="18" xfId="0" applyFont="1" applyFill="1" applyBorder="1" applyAlignment="1" applyProtection="1">
      <alignment vertical="center"/>
    </xf>
    <xf numFmtId="0" fontId="2" fillId="0" borderId="20" xfId="0" applyFont="1" applyFill="1" applyBorder="1" applyAlignment="1" applyProtection="1">
      <alignment vertical="center"/>
    </xf>
    <xf numFmtId="0" fontId="13" fillId="0" borderId="0" xfId="0" applyFont="1" applyFill="1" applyAlignment="1" applyProtection="1">
      <alignment horizontal="left" vertical="top"/>
    </xf>
    <xf numFmtId="0" fontId="2" fillId="0" borderId="0" xfId="0" applyNumberFormat="1" applyFont="1" applyFill="1" applyBorder="1" applyAlignment="1" applyProtection="1">
      <alignment vertical="center"/>
    </xf>
    <xf numFmtId="177" fontId="12" fillId="0" borderId="0" xfId="0" applyNumberFormat="1" applyFont="1" applyFill="1" applyBorder="1" applyAlignment="1" applyProtection="1">
      <alignment vertical="center" wrapText="1"/>
    </xf>
    <xf numFmtId="0" fontId="10" fillId="0" borderId="0" xfId="0" applyFont="1" applyFill="1" applyBorder="1" applyAlignment="1" applyProtection="1">
      <alignment vertical="center" wrapText="1"/>
    </xf>
    <xf numFmtId="177" fontId="2" fillId="0" borderId="0" xfId="0" applyNumberFormat="1" applyFont="1" applyFill="1" applyBorder="1" applyAlignment="1" applyProtection="1">
      <alignment vertical="center"/>
    </xf>
    <xf numFmtId="176" fontId="2" fillId="0" borderId="0" xfId="0" applyNumberFormat="1" applyFont="1" applyFill="1" applyBorder="1" applyAlignment="1" applyProtection="1">
      <alignment vertical="center"/>
    </xf>
    <xf numFmtId="177" fontId="15" fillId="0" borderId="0" xfId="0" applyNumberFormat="1" applyFont="1" applyFill="1" applyBorder="1" applyAlignment="1" applyProtection="1">
      <alignment vertical="center" wrapText="1"/>
    </xf>
    <xf numFmtId="177" fontId="2" fillId="0" borderId="0" xfId="0" applyNumberFormat="1" applyFont="1" applyFill="1" applyBorder="1" applyAlignment="1" applyProtection="1">
      <alignment vertical="center" wrapText="1"/>
    </xf>
    <xf numFmtId="177" fontId="2" fillId="0" borderId="19" xfId="0" applyNumberFormat="1" applyFont="1" applyFill="1" applyBorder="1" applyAlignment="1" applyProtection="1">
      <alignment vertical="center" wrapText="1"/>
    </xf>
    <xf numFmtId="177" fontId="2" fillId="0" borderId="8" xfId="0" applyNumberFormat="1" applyFont="1" applyFill="1" applyBorder="1" applyAlignment="1" applyProtection="1">
      <alignment vertical="center" wrapText="1"/>
    </xf>
    <xf numFmtId="177" fontId="2" fillId="0" borderId="10" xfId="0" applyNumberFormat="1" applyFont="1" applyFill="1" applyBorder="1" applyAlignment="1" applyProtection="1">
      <alignment vertical="center" wrapText="1"/>
    </xf>
    <xf numFmtId="0" fontId="2" fillId="0" borderId="0" xfId="0" applyFont="1" applyBorder="1" applyAlignment="1" applyProtection="1">
      <alignment vertical="top"/>
    </xf>
    <xf numFmtId="0" fontId="2" fillId="0" borderId="0" xfId="0" applyFont="1" applyAlignment="1" applyProtection="1">
      <alignment horizontal="right" vertical="top"/>
    </xf>
    <xf numFmtId="177" fontId="2" fillId="0" borderId="6" xfId="0" applyNumberFormat="1" applyFont="1" applyFill="1" applyBorder="1" applyAlignment="1" applyProtection="1">
      <alignment horizontal="center" vertical="center" wrapText="1"/>
    </xf>
    <xf numFmtId="0" fontId="6" fillId="5" borderId="2" xfId="0" applyNumberFormat="1" applyFont="1" applyFill="1" applyBorder="1" applyAlignment="1" applyProtection="1">
      <alignment vertical="center" wrapText="1"/>
      <protection locked="0"/>
    </xf>
    <xf numFmtId="0" fontId="2" fillId="0" borderId="0" xfId="0" applyFont="1" applyFill="1" applyAlignment="1" applyProtection="1">
      <alignment horizontal="left" vertical="top"/>
    </xf>
    <xf numFmtId="177" fontId="2" fillId="0" borderId="6" xfId="0" applyNumberFormat="1" applyFont="1" applyFill="1" applyBorder="1" applyAlignment="1" applyProtection="1">
      <alignment vertical="center"/>
    </xf>
    <xf numFmtId="0" fontId="10" fillId="0" borderId="0" xfId="0" applyFont="1" applyBorder="1" applyAlignment="1" applyProtection="1">
      <alignment vertical="center" wrapText="1"/>
    </xf>
    <xf numFmtId="177" fontId="2" fillId="0" borderId="0" xfId="0" applyNumberFormat="1" applyFont="1" applyBorder="1" applyAlignment="1" applyProtection="1">
      <alignment vertical="center"/>
    </xf>
    <xf numFmtId="0" fontId="2" fillId="0" borderId="0" xfId="0" applyFont="1" applyFill="1" applyAlignment="1" applyProtection="1">
      <alignment vertical="top"/>
    </xf>
    <xf numFmtId="49" fontId="12" fillId="0" borderId="6"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vertical="distributed" wrapText="1"/>
    </xf>
    <xf numFmtId="0" fontId="2" fillId="0" borderId="0" xfId="0" applyFont="1" applyFill="1" applyAlignment="1" applyProtection="1">
      <alignment vertical="center"/>
    </xf>
    <xf numFmtId="0" fontId="2" fillId="0" borderId="140" xfId="0" applyFont="1" applyFill="1" applyBorder="1" applyAlignment="1" applyProtection="1">
      <alignment vertical="top"/>
    </xf>
    <xf numFmtId="0" fontId="11" fillId="0" borderId="106" xfId="0" applyFont="1" applyFill="1" applyBorder="1" applyAlignment="1" applyProtection="1">
      <alignment vertical="center"/>
    </xf>
    <xf numFmtId="0" fontId="11" fillId="0" borderId="11" xfId="0" applyFont="1" applyFill="1" applyBorder="1" applyAlignment="1" applyProtection="1">
      <alignment vertical="center"/>
    </xf>
    <xf numFmtId="0" fontId="22" fillId="0" borderId="0" xfId="0" applyFont="1" applyFill="1" applyAlignment="1" applyProtection="1">
      <alignment horizontal="center" vertical="top"/>
    </xf>
    <xf numFmtId="0" fontId="22" fillId="0" borderId="0" xfId="0" applyFont="1" applyFill="1" applyBorder="1" applyAlignment="1" applyProtection="1">
      <alignment vertical="center"/>
    </xf>
    <xf numFmtId="0" fontId="22" fillId="0" borderId="26" xfId="0" applyFont="1" applyFill="1" applyBorder="1" applyAlignment="1" applyProtection="1">
      <alignment vertical="center"/>
    </xf>
    <xf numFmtId="49" fontId="0" fillId="2" borderId="97" xfId="0" applyNumberFormat="1" applyFill="1" applyBorder="1" applyAlignment="1" applyProtection="1">
      <alignment horizontal="center" vertical="center"/>
      <protection locked="0"/>
    </xf>
    <xf numFmtId="0" fontId="0" fillId="0" borderId="0" xfId="0" applyProtection="1">
      <alignment vertical="center"/>
    </xf>
    <xf numFmtId="0" fontId="0" fillId="0" borderId="0" xfId="0" applyAlignment="1" applyProtection="1">
      <alignment horizontal="center" vertical="center"/>
    </xf>
    <xf numFmtId="0" fontId="0" fillId="0" borderId="24" xfId="0" applyBorder="1" applyAlignment="1" applyProtection="1">
      <alignment horizontal="center" vertical="center"/>
    </xf>
    <xf numFmtId="0" fontId="0" fillId="0" borderId="0" xfId="0" applyAlignment="1" applyProtection="1">
      <alignment horizontal="right" vertical="center"/>
    </xf>
    <xf numFmtId="0" fontId="0" fillId="0" borderId="0" xfId="0" applyFill="1" applyBorder="1" applyAlignment="1" applyProtection="1">
      <alignment horizontal="right" vertical="center"/>
    </xf>
    <xf numFmtId="0" fontId="2" fillId="2" borderId="5" xfId="0" applyFont="1" applyFill="1" applyBorder="1" applyAlignment="1" applyProtection="1">
      <alignment vertical="center"/>
      <protection locked="0"/>
    </xf>
    <xf numFmtId="0" fontId="2" fillId="2" borderId="61" xfId="0" applyFont="1" applyFill="1" applyBorder="1" applyAlignment="1" applyProtection="1">
      <alignment vertical="center"/>
      <protection locked="0"/>
    </xf>
    <xf numFmtId="0" fontId="2" fillId="2" borderId="29" xfId="0" applyFont="1" applyFill="1" applyBorder="1" applyAlignment="1" applyProtection="1">
      <alignment vertical="center"/>
      <protection locked="0"/>
    </xf>
    <xf numFmtId="0" fontId="2" fillId="2" borderId="80" xfId="0" applyFont="1" applyFill="1" applyBorder="1" applyAlignment="1" applyProtection="1">
      <alignment vertical="center"/>
      <protection locked="0"/>
    </xf>
    <xf numFmtId="0" fontId="2" fillId="0" borderId="14" xfId="0" applyFont="1" applyFill="1" applyBorder="1" applyAlignment="1" applyProtection="1">
      <alignment vertical="center"/>
    </xf>
    <xf numFmtId="0" fontId="6" fillId="0" borderId="0" xfId="0" applyNumberFormat="1" applyFont="1" applyFill="1" applyBorder="1" applyAlignment="1" applyProtection="1">
      <alignment horizontal="left" vertical="top" wrapText="1"/>
    </xf>
    <xf numFmtId="0" fontId="6" fillId="0" borderId="147" xfId="0" applyNumberFormat="1" applyFont="1" applyFill="1" applyBorder="1" applyAlignment="1" applyProtection="1">
      <alignment horizontal="center" vertical="center" wrapText="1"/>
    </xf>
    <xf numFmtId="0" fontId="6" fillId="0" borderId="148" xfId="0" applyNumberFormat="1" applyFont="1" applyFill="1" applyBorder="1" applyAlignment="1" applyProtection="1">
      <alignment horizontal="center" vertical="center" wrapText="1"/>
    </xf>
    <xf numFmtId="0" fontId="6" fillId="0" borderId="153" xfId="0" applyNumberFormat="1" applyFont="1" applyFill="1" applyBorder="1" applyAlignment="1" applyProtection="1">
      <alignment horizontal="center" vertical="center" wrapText="1"/>
    </xf>
    <xf numFmtId="49" fontId="2" fillId="0" borderId="19" xfId="0" applyNumberFormat="1" applyFont="1" applyFill="1" applyBorder="1" applyAlignment="1" applyProtection="1">
      <alignment horizontal="right" vertical="center" wrapText="1"/>
    </xf>
    <xf numFmtId="49" fontId="2" fillId="0" borderId="8" xfId="0" applyNumberFormat="1" applyFont="1" applyFill="1" applyBorder="1" applyAlignment="1" applyProtection="1">
      <alignment horizontal="right" vertical="center" wrapText="1"/>
    </xf>
    <xf numFmtId="0" fontId="2" fillId="0" borderId="8" xfId="0" applyFont="1" applyFill="1" applyBorder="1" applyAlignment="1" applyProtection="1">
      <alignment vertical="center"/>
    </xf>
    <xf numFmtId="0" fontId="2" fillId="0" borderId="19" xfId="0" applyFont="1" applyFill="1" applyBorder="1" applyAlignment="1" applyProtection="1">
      <alignment horizontal="right" vertical="center"/>
    </xf>
    <xf numFmtId="0" fontId="22" fillId="0" borderId="0" xfId="0" applyFont="1" applyFill="1" applyAlignment="1" applyProtection="1">
      <alignment vertical="top"/>
    </xf>
    <xf numFmtId="0" fontId="22" fillId="0" borderId="0" xfId="0" applyFont="1" applyFill="1" applyAlignment="1" applyProtection="1">
      <alignment horizontal="center" vertical="center"/>
    </xf>
    <xf numFmtId="0" fontId="22" fillId="0" borderId="0" xfId="0" applyFont="1" applyFill="1" applyAlignment="1" applyProtection="1">
      <alignment vertical="center"/>
    </xf>
    <xf numFmtId="0" fontId="2" fillId="0" borderId="0" xfId="0" applyFont="1" applyBorder="1" applyAlignment="1" applyProtection="1">
      <alignment horizontal="center" vertical="top" wrapText="1"/>
    </xf>
    <xf numFmtId="0" fontId="2" fillId="0" borderId="2" xfId="0" applyFont="1" applyFill="1" applyBorder="1" applyAlignment="1" applyProtection="1">
      <alignment horizontal="center" vertical="center"/>
    </xf>
    <xf numFmtId="0" fontId="2" fillId="0" borderId="19"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17"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15" xfId="0" applyFont="1" applyFill="1" applyBorder="1" applyAlignment="1" applyProtection="1">
      <alignment vertical="center"/>
    </xf>
    <xf numFmtId="0" fontId="2" fillId="0" borderId="0" xfId="0" applyFont="1" applyFill="1" applyBorder="1" applyAlignment="1" applyProtection="1">
      <alignment horizontal="left" vertical="top"/>
    </xf>
    <xf numFmtId="177" fontId="2" fillId="0" borderId="0" xfId="0" applyNumberFormat="1" applyFont="1" applyFill="1" applyBorder="1" applyAlignment="1" applyProtection="1">
      <alignment vertical="top" wrapText="1"/>
    </xf>
    <xf numFmtId="0" fontId="2" fillId="0" borderId="0" xfId="0" applyFont="1" applyBorder="1" applyAlignment="1" applyProtection="1">
      <alignment vertical="top" wrapText="1"/>
    </xf>
    <xf numFmtId="0" fontId="2" fillId="5" borderId="0" xfId="0" applyFont="1" applyFill="1" applyBorder="1" applyAlignment="1" applyProtection="1">
      <alignment vertical="top"/>
      <protection locked="0"/>
    </xf>
    <xf numFmtId="0" fontId="6" fillId="0" borderId="0" xfId="0" applyFont="1" applyBorder="1" applyAlignment="1" applyProtection="1">
      <alignment vertical="top" wrapText="1"/>
    </xf>
    <xf numFmtId="0" fontId="2" fillId="0" borderId="2" xfId="0" applyFont="1" applyBorder="1" applyAlignment="1" applyProtection="1">
      <alignment vertical="center"/>
    </xf>
    <xf numFmtId="0" fontId="2" fillId="0" borderId="15" xfId="0" applyFont="1" applyBorder="1" applyAlignment="1" applyProtection="1">
      <alignment vertical="center"/>
    </xf>
    <xf numFmtId="0" fontId="2" fillId="0" borderId="0" xfId="0" applyFont="1" applyAlignment="1" applyProtection="1">
      <alignment vertical="center"/>
    </xf>
    <xf numFmtId="0" fontId="2" fillId="0" borderId="17" xfId="0" applyNumberFormat="1" applyFont="1" applyFill="1" applyBorder="1" applyAlignment="1" applyProtection="1">
      <alignment horizontal="left" vertical="center" wrapText="1"/>
    </xf>
    <xf numFmtId="0" fontId="2" fillId="0" borderId="18" xfId="0" applyNumberFormat="1" applyFont="1" applyFill="1" applyBorder="1" applyAlignment="1" applyProtection="1">
      <alignment horizontal="left" vertical="center" wrapText="1"/>
    </xf>
    <xf numFmtId="0" fontId="2" fillId="0" borderId="0" xfId="0" applyFont="1" applyAlignment="1" applyProtection="1">
      <alignment vertical="top" wrapText="1"/>
    </xf>
    <xf numFmtId="0" fontId="2" fillId="0" borderId="6" xfId="0" applyNumberFormat="1" applyFont="1" applyFill="1" applyBorder="1" applyAlignment="1" applyProtection="1">
      <alignment vertical="center" wrapText="1"/>
    </xf>
    <xf numFmtId="0" fontId="2" fillId="0" borderId="7" xfId="0" applyNumberFormat="1" applyFont="1" applyFill="1" applyBorder="1" applyAlignment="1" applyProtection="1">
      <alignment vertical="center" wrapText="1"/>
    </xf>
    <xf numFmtId="0" fontId="2" fillId="0" borderId="19"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14" xfId="0" applyNumberFormat="1" applyFont="1" applyFill="1" applyBorder="1" applyAlignment="1" applyProtection="1">
      <alignment vertical="center" wrapText="1"/>
    </xf>
    <xf numFmtId="0" fontId="6" fillId="0" borderId="2" xfId="0" applyNumberFormat="1" applyFont="1" applyFill="1" applyBorder="1" applyAlignment="1" applyProtection="1">
      <alignment vertical="center" wrapText="1"/>
    </xf>
    <xf numFmtId="0" fontId="2" fillId="0" borderId="7"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18"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vertical="distributed" wrapText="1"/>
    </xf>
    <xf numFmtId="0" fontId="2" fillId="0" borderId="0" xfId="0" applyNumberFormat="1" applyFont="1" applyFill="1" applyBorder="1" applyAlignment="1" applyProtection="1">
      <alignment vertical="distributed"/>
    </xf>
    <xf numFmtId="0" fontId="2" fillId="0" borderId="2" xfId="0" applyNumberFormat="1" applyFont="1" applyFill="1" applyBorder="1" applyAlignment="1" applyProtection="1">
      <alignment vertical="distributed" wrapText="1"/>
    </xf>
    <xf numFmtId="0" fontId="2" fillId="5" borderId="2" xfId="0" applyNumberFormat="1" applyFont="1" applyFill="1" applyBorder="1" applyAlignment="1" applyProtection="1">
      <alignment horizontal="left" vertical="center" wrapText="1"/>
      <protection locked="0"/>
    </xf>
    <xf numFmtId="0" fontId="2" fillId="0" borderId="15" xfId="0" applyNumberFormat="1" applyFont="1" applyFill="1" applyBorder="1" applyAlignment="1" applyProtection="1">
      <alignment vertical="distributed" wrapText="1"/>
    </xf>
    <xf numFmtId="0" fontId="2" fillId="0" borderId="8" xfId="0" applyNumberFormat="1" applyFont="1" applyFill="1" applyBorder="1" applyAlignment="1" applyProtection="1">
      <alignment vertical="distributed" wrapText="1"/>
    </xf>
    <xf numFmtId="0" fontId="2" fillId="0" borderId="10" xfId="0" applyNumberFormat="1" applyFont="1" applyFill="1" applyBorder="1" applyAlignment="1" applyProtection="1">
      <alignment vertical="distributed" wrapText="1"/>
    </xf>
    <xf numFmtId="0" fontId="2" fillId="0" borderId="0" xfId="0" applyNumberFormat="1" applyFont="1" applyFill="1" applyBorder="1" applyAlignment="1" applyProtection="1">
      <alignment horizontal="center" vertical="center" wrapText="1"/>
    </xf>
    <xf numFmtId="0" fontId="2" fillId="0" borderId="17" xfId="0" applyNumberFormat="1" applyFont="1" applyFill="1" applyBorder="1" applyAlignment="1" applyProtection="1">
      <alignment vertical="distributed" wrapText="1"/>
    </xf>
    <xf numFmtId="0" fontId="2" fillId="0" borderId="18" xfId="0" applyNumberFormat="1" applyFont="1" applyFill="1" applyBorder="1" applyAlignment="1" applyProtection="1">
      <alignment vertical="distributed" wrapText="1"/>
    </xf>
    <xf numFmtId="0" fontId="2" fillId="0" borderId="15" xfId="0" applyNumberFormat="1" applyFont="1" applyFill="1" applyBorder="1" applyAlignment="1" applyProtection="1">
      <alignment vertical="center" wrapText="1"/>
    </xf>
    <xf numFmtId="0" fontId="2" fillId="0" borderId="2" xfId="0" applyNumberFormat="1" applyFont="1" applyFill="1" applyBorder="1" applyAlignment="1" applyProtection="1">
      <alignment horizontal="right" vertical="center" wrapText="1"/>
    </xf>
    <xf numFmtId="0" fontId="2" fillId="0" borderId="14" xfId="0" applyNumberFormat="1" applyFont="1" applyFill="1" applyBorder="1" applyAlignment="1" applyProtection="1">
      <alignment vertical="distributed" wrapText="1"/>
    </xf>
    <xf numFmtId="0" fontId="2" fillId="0" borderId="2" xfId="0" applyNumberFormat="1" applyFont="1" applyFill="1" applyBorder="1" applyAlignment="1" applyProtection="1">
      <alignment vertical="top" wrapText="1"/>
    </xf>
    <xf numFmtId="0" fontId="2" fillId="0" borderId="10" xfId="0" applyNumberFormat="1" applyFont="1" applyFill="1" applyBorder="1" applyAlignment="1" applyProtection="1">
      <alignment horizontal="left" vertical="top" wrapText="1"/>
    </xf>
    <xf numFmtId="0" fontId="2" fillId="0" borderId="14"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right" vertical="center" wrapText="1"/>
    </xf>
    <xf numFmtId="0" fontId="2" fillId="0" borderId="14" xfId="0" applyNumberFormat="1" applyFont="1" applyFill="1" applyBorder="1" applyAlignment="1" applyProtection="1">
      <alignment horizontal="right" vertical="center" wrapText="1"/>
    </xf>
    <xf numFmtId="0" fontId="2" fillId="0" borderId="20" xfId="0" applyNumberFormat="1" applyFont="1" applyFill="1" applyBorder="1" applyAlignment="1" applyProtection="1">
      <alignment horizontal="center" vertical="distributed" wrapText="1"/>
    </xf>
    <xf numFmtId="0" fontId="2" fillId="0" borderId="20" xfId="0" applyNumberFormat="1" applyFont="1" applyFill="1" applyBorder="1" applyAlignment="1" applyProtection="1">
      <alignment horizontal="center" vertical="center" wrapText="1"/>
    </xf>
    <xf numFmtId="181" fontId="2" fillId="0" borderId="19" xfId="1" applyNumberFormat="1" applyFont="1" applyFill="1" applyBorder="1" applyAlignment="1" applyProtection="1">
      <alignment vertical="center" wrapText="1"/>
    </xf>
    <xf numFmtId="181" fontId="2" fillId="0" borderId="16" xfId="1" applyNumberFormat="1" applyFont="1" applyFill="1" applyBorder="1" applyAlignment="1" applyProtection="1">
      <alignment vertical="center" wrapText="1"/>
    </xf>
    <xf numFmtId="0" fontId="2" fillId="0" borderId="14" xfId="0" applyNumberFormat="1" applyFont="1" applyFill="1" applyBorder="1" applyAlignment="1" applyProtection="1">
      <alignment horizontal="center" vertical="center" wrapText="1"/>
    </xf>
    <xf numFmtId="181" fontId="2" fillId="0" borderId="17" xfId="1" applyNumberFormat="1" applyFont="1" applyFill="1" applyBorder="1" applyAlignment="1" applyProtection="1">
      <alignment vertical="center" wrapText="1"/>
    </xf>
    <xf numFmtId="181" fontId="2" fillId="0" borderId="0" xfId="1" applyNumberFormat="1" applyFont="1" applyFill="1" applyBorder="1" applyAlignment="1" applyProtection="1">
      <alignment vertical="center" wrapText="1"/>
    </xf>
    <xf numFmtId="0" fontId="2" fillId="0" borderId="0" xfId="0" applyNumberFormat="1" applyFont="1" applyFill="1" applyBorder="1" applyAlignment="1" applyProtection="1">
      <alignment vertical="top" wrapText="1"/>
    </xf>
    <xf numFmtId="0" fontId="28" fillId="0" borderId="0" xfId="2" applyFont="1" applyProtection="1">
      <alignment vertical="center"/>
    </xf>
    <xf numFmtId="0" fontId="29" fillId="0" borderId="0" xfId="2" applyFont="1" applyAlignment="1" applyProtection="1">
      <alignment vertical="center"/>
    </xf>
    <xf numFmtId="0" fontId="29" fillId="2" borderId="0" xfId="2" applyFont="1" applyFill="1" applyAlignment="1" applyProtection="1">
      <alignment vertical="center"/>
      <protection locked="0"/>
    </xf>
    <xf numFmtId="0" fontId="30" fillId="0" borderId="0" xfId="2" applyFont="1" applyAlignment="1" applyProtection="1">
      <alignment vertical="center"/>
    </xf>
    <xf numFmtId="0" fontId="31" fillId="0" borderId="0" xfId="2" applyFont="1" applyFill="1" applyBorder="1" applyAlignment="1" applyProtection="1">
      <alignment vertical="center"/>
    </xf>
    <xf numFmtId="0" fontId="7" fillId="0" borderId="0" xfId="2" applyFont="1" applyFill="1" applyBorder="1" applyAlignment="1" applyProtection="1">
      <alignment vertical="center"/>
    </xf>
    <xf numFmtId="0" fontId="29" fillId="0" borderId="0" xfId="2" applyFont="1" applyAlignment="1" applyProtection="1">
      <alignment horizontal="left" vertical="center"/>
    </xf>
    <xf numFmtId="0" fontId="29" fillId="2" borderId="0" xfId="2" applyFont="1" applyFill="1" applyAlignment="1" applyProtection="1">
      <alignment horizontal="left" vertical="center"/>
      <protection locked="0"/>
    </xf>
    <xf numFmtId="0" fontId="30" fillId="0" borderId="0" xfId="2" applyFont="1" applyAlignment="1" applyProtection="1">
      <alignment horizontal="left" vertical="center"/>
    </xf>
    <xf numFmtId="0" fontId="32" fillId="0" borderId="0" xfId="2" applyFont="1" applyAlignment="1" applyProtection="1">
      <alignment vertical="center"/>
    </xf>
    <xf numFmtId="0" fontId="32" fillId="0" borderId="131" xfId="2" applyFont="1" applyBorder="1" applyAlignment="1" applyProtection="1">
      <alignment horizontal="center" vertical="center"/>
    </xf>
    <xf numFmtId="0" fontId="32" fillId="0" borderId="32" xfId="2" applyFont="1" applyFill="1" applyBorder="1" applyAlignment="1" applyProtection="1">
      <alignment vertical="center"/>
    </xf>
    <xf numFmtId="0" fontId="32" fillId="2" borderId="61" xfId="2" applyFont="1" applyFill="1" applyBorder="1" applyAlignment="1" applyProtection="1">
      <alignment vertical="center"/>
      <protection locked="0"/>
    </xf>
    <xf numFmtId="0" fontId="32" fillId="0" borderId="33" xfId="2" applyFont="1" applyBorder="1" applyAlignment="1" applyProtection="1">
      <alignment vertical="center"/>
    </xf>
    <xf numFmtId="0" fontId="32" fillId="0" borderId="34" xfId="2" applyFont="1" applyBorder="1" applyAlignment="1" applyProtection="1">
      <alignment vertical="center"/>
    </xf>
    <xf numFmtId="0" fontId="32" fillId="0" borderId="131" xfId="2" applyFont="1" applyFill="1" applyBorder="1" applyAlignment="1" applyProtection="1">
      <alignment horizontal="center" vertical="center"/>
    </xf>
    <xf numFmtId="0" fontId="32" fillId="0" borderId="0" xfId="2" applyFont="1" applyBorder="1" applyAlignment="1" applyProtection="1">
      <alignment vertical="center"/>
    </xf>
    <xf numFmtId="0" fontId="33" fillId="0" borderId="0" xfId="2" applyFont="1" applyBorder="1" applyAlignment="1" applyProtection="1">
      <alignment vertical="center"/>
    </xf>
    <xf numFmtId="0" fontId="28" fillId="0" borderId="0" xfId="2" applyFont="1" applyAlignment="1" applyProtection="1">
      <alignment vertical="center"/>
    </xf>
    <xf numFmtId="0" fontId="34" fillId="0" borderId="0" xfId="2" applyFont="1" applyAlignment="1" applyProtection="1">
      <alignment vertical="top" wrapText="1"/>
    </xf>
    <xf numFmtId="0" fontId="32" fillId="2" borderId="97" xfId="2" applyFont="1" applyFill="1" applyBorder="1" applyAlignment="1" applyProtection="1">
      <alignment vertical="top"/>
      <protection locked="0"/>
    </xf>
    <xf numFmtId="0" fontId="32" fillId="0" borderId="93" xfId="2" applyFont="1" applyBorder="1" applyAlignment="1" applyProtection="1">
      <alignment vertical="top"/>
    </xf>
    <xf numFmtId="0" fontId="34" fillId="0" borderId="70" xfId="2" applyFont="1" applyBorder="1" applyAlignment="1" applyProtection="1">
      <alignment vertical="top" wrapText="1"/>
    </xf>
    <xf numFmtId="0" fontId="36" fillId="2" borderId="61" xfId="2" applyFont="1" applyFill="1" applyBorder="1" applyAlignment="1" applyProtection="1">
      <alignment horizontal="center" vertical="center" wrapText="1"/>
      <protection locked="0"/>
    </xf>
    <xf numFmtId="0" fontId="37" fillId="0" borderId="0" xfId="2" applyFont="1" applyFill="1" applyBorder="1" applyAlignment="1" applyProtection="1">
      <alignment vertical="center" wrapText="1"/>
    </xf>
    <xf numFmtId="0" fontId="38" fillId="0" borderId="0" xfId="2" applyFont="1" applyFill="1" applyBorder="1" applyAlignment="1" applyProtection="1">
      <alignment vertical="center" wrapText="1"/>
    </xf>
    <xf numFmtId="0" fontId="32" fillId="2" borderId="61" xfId="2" applyFont="1" applyFill="1" applyBorder="1" applyAlignment="1" applyProtection="1">
      <alignment vertical="top"/>
      <protection locked="0"/>
    </xf>
    <xf numFmtId="0" fontId="32" fillId="2" borderId="98" xfId="2" applyFont="1" applyFill="1" applyBorder="1" applyAlignment="1" applyProtection="1">
      <alignment vertical="top"/>
      <protection locked="0"/>
    </xf>
    <xf numFmtId="0" fontId="32" fillId="0" borderId="0" xfId="2" applyFont="1" applyFill="1" applyBorder="1" applyAlignment="1" applyProtection="1">
      <alignment vertical="top"/>
    </xf>
    <xf numFmtId="0" fontId="32" fillId="0" borderId="0" xfId="2" applyFont="1" applyFill="1" applyAlignment="1" applyProtection="1">
      <alignment vertical="top"/>
    </xf>
    <xf numFmtId="0" fontId="28" fillId="0" borderId="0" xfId="2" applyFont="1" applyBorder="1" applyProtection="1">
      <alignment vertical="center"/>
    </xf>
    <xf numFmtId="0" fontId="28" fillId="0" borderId="86" xfId="2" applyFont="1" applyBorder="1" applyProtection="1">
      <alignment vertical="center"/>
    </xf>
    <xf numFmtId="0" fontId="32" fillId="0" borderId="0" xfId="2" applyFont="1" applyAlignment="1" applyProtection="1">
      <alignment vertical="top"/>
    </xf>
    <xf numFmtId="0" fontId="32" fillId="5" borderId="0" xfId="2" applyFont="1" applyFill="1" applyAlignment="1" applyProtection="1">
      <alignment vertical="center"/>
      <protection locked="0"/>
    </xf>
    <xf numFmtId="0" fontId="34" fillId="0" borderId="0" xfId="2" applyFont="1" applyAlignment="1" applyProtection="1">
      <alignment vertical="center"/>
    </xf>
    <xf numFmtId="0" fontId="39" fillId="5" borderId="0" xfId="2" applyFont="1" applyFill="1" applyAlignment="1" applyProtection="1">
      <alignment vertical="center"/>
      <protection locked="0"/>
    </xf>
    <xf numFmtId="0" fontId="34" fillId="0" borderId="0" xfId="2" applyFont="1" applyAlignment="1" applyProtection="1">
      <alignment vertical="center" shrinkToFit="1"/>
    </xf>
    <xf numFmtId="0" fontId="39" fillId="0" borderId="0" xfId="2" applyFont="1" applyAlignment="1" applyProtection="1">
      <alignment vertical="center"/>
    </xf>
    <xf numFmtId="0" fontId="38" fillId="0" borderId="69" xfId="2" applyFont="1" applyFill="1" applyBorder="1" applyAlignment="1" applyProtection="1">
      <alignment vertical="center" wrapText="1"/>
    </xf>
    <xf numFmtId="0" fontId="40" fillId="0" borderId="69" xfId="2" applyFont="1" applyFill="1" applyBorder="1" applyAlignment="1" applyProtection="1">
      <alignment vertical="center"/>
    </xf>
    <xf numFmtId="180" fontId="41" fillId="0" borderId="0" xfId="2" applyNumberFormat="1" applyFont="1" applyFill="1" applyBorder="1" applyAlignment="1" applyProtection="1">
      <alignment vertical="center"/>
    </xf>
    <xf numFmtId="0" fontId="39" fillId="0" borderId="0" xfId="2" applyFont="1" applyFill="1" applyAlignment="1" applyProtection="1">
      <alignment vertical="center"/>
    </xf>
    <xf numFmtId="0" fontId="39" fillId="0" borderId="0" xfId="2" applyFont="1" applyFill="1" applyAlignment="1" applyProtection="1">
      <alignment horizontal="center" vertical="center"/>
    </xf>
    <xf numFmtId="0" fontId="39" fillId="5" borderId="0" xfId="2" applyNumberFormat="1" applyFont="1" applyFill="1" applyAlignment="1" applyProtection="1">
      <alignment horizontal="center" vertical="center"/>
      <protection locked="0"/>
    </xf>
    <xf numFmtId="0" fontId="40" fillId="0" borderId="0" xfId="2" applyFont="1" applyFill="1" applyBorder="1" applyAlignment="1" applyProtection="1">
      <alignment vertical="center"/>
    </xf>
    <xf numFmtId="0" fontId="28" fillId="0" borderId="0" xfId="2" applyFont="1" applyBorder="1" applyAlignment="1" applyProtection="1">
      <alignment vertical="center"/>
    </xf>
    <xf numFmtId="0" fontId="32" fillId="0" borderId="0" xfId="2" applyFont="1" applyFill="1" applyAlignment="1" applyProtection="1">
      <alignment vertical="center"/>
    </xf>
    <xf numFmtId="180" fontId="41" fillId="0" borderId="71" xfId="2" applyNumberFormat="1" applyFont="1" applyFill="1" applyBorder="1" applyAlignment="1" applyProtection="1">
      <alignment vertical="center"/>
    </xf>
    <xf numFmtId="0" fontId="32" fillId="0" borderId="0" xfId="2" applyFont="1" applyFill="1" applyBorder="1" applyAlignment="1" applyProtection="1">
      <alignment vertical="center"/>
    </xf>
    <xf numFmtId="0" fontId="38" fillId="0" borderId="0" xfId="2" applyFont="1" applyBorder="1" applyAlignment="1" applyProtection="1">
      <alignment horizontal="right" vertical="center"/>
    </xf>
    <xf numFmtId="0" fontId="32" fillId="7" borderId="35" xfId="2" applyFont="1" applyFill="1" applyBorder="1" applyAlignment="1" applyProtection="1">
      <alignment vertical="center"/>
    </xf>
    <xf numFmtId="0" fontId="32" fillId="7" borderId="50" xfId="2" applyFont="1" applyFill="1" applyBorder="1" applyAlignment="1" applyProtection="1">
      <alignment vertical="center"/>
    </xf>
    <xf numFmtId="0" fontId="39" fillId="6" borderId="51" xfId="2" applyFont="1" applyFill="1" applyBorder="1" applyAlignment="1" applyProtection="1">
      <alignment horizontal="center" vertical="center"/>
    </xf>
    <xf numFmtId="0" fontId="39" fillId="6" borderId="52" xfId="2" applyFont="1" applyFill="1" applyBorder="1" applyAlignment="1" applyProtection="1">
      <alignment horizontal="center" vertical="center"/>
    </xf>
    <xf numFmtId="0" fontId="38" fillId="0" borderId="0" xfId="2" applyFont="1" applyFill="1" applyBorder="1" applyAlignment="1" applyProtection="1">
      <alignment horizontal="center" vertical="center" shrinkToFit="1"/>
    </xf>
    <xf numFmtId="179" fontId="38" fillId="0" borderId="0" xfId="2" applyNumberFormat="1" applyFont="1" applyFill="1" applyBorder="1" applyAlignment="1" applyProtection="1">
      <alignment horizontal="center" vertical="center" shrinkToFit="1"/>
    </xf>
    <xf numFmtId="0" fontId="34" fillId="0" borderId="0" xfId="2" applyFont="1" applyProtection="1">
      <alignment vertical="center"/>
    </xf>
    <xf numFmtId="0" fontId="43" fillId="0" borderId="0" xfId="2" applyFont="1" applyAlignment="1" applyProtection="1">
      <alignment vertical="top" wrapText="1"/>
    </xf>
    <xf numFmtId="0" fontId="44" fillId="0" borderId="0" xfId="2" applyFont="1" applyAlignment="1" applyProtection="1">
      <alignment vertical="top" wrapText="1"/>
    </xf>
    <xf numFmtId="0" fontId="36" fillId="0" borderId="0" xfId="2" applyFont="1" applyAlignment="1" applyProtection="1">
      <alignment vertical="top" wrapText="1"/>
    </xf>
    <xf numFmtId="0" fontId="35" fillId="0" borderId="0" xfId="2" applyFont="1" applyProtection="1">
      <alignment vertical="center"/>
    </xf>
    <xf numFmtId="0" fontId="44" fillId="0" borderId="0" xfId="2" applyFont="1" applyAlignment="1" applyProtection="1">
      <alignment vertical="top"/>
    </xf>
    <xf numFmtId="0" fontId="44" fillId="0" borderId="0" xfId="2" applyFont="1" applyProtection="1">
      <alignment vertical="center"/>
    </xf>
    <xf numFmtId="0" fontId="33" fillId="0" borderId="0" xfId="2" applyFont="1" applyAlignment="1" applyProtection="1">
      <alignment vertical="top" wrapText="1"/>
    </xf>
    <xf numFmtId="180" fontId="36" fillId="5" borderId="77" xfId="2" applyNumberFormat="1" applyFont="1" applyFill="1" applyBorder="1" applyAlignment="1" applyProtection="1">
      <alignment horizontal="center" vertical="center"/>
    </xf>
    <xf numFmtId="0" fontId="45" fillId="0" borderId="0" xfId="0" applyFont="1" applyAlignment="1" applyProtection="1">
      <alignment vertical="center"/>
    </xf>
    <xf numFmtId="49" fontId="2" fillId="0" borderId="2" xfId="0" applyNumberFormat="1" applyFont="1" applyFill="1" applyBorder="1" applyAlignment="1" applyProtection="1">
      <alignment horizontal="center" vertical="distributed" wrapText="1"/>
    </xf>
    <xf numFmtId="0" fontId="2" fillId="5" borderId="15" xfId="0" applyNumberFormat="1" applyFont="1" applyFill="1" applyBorder="1" applyAlignment="1" applyProtection="1">
      <alignment horizontal="center" vertical="distributed" wrapText="1"/>
      <protection locked="0"/>
    </xf>
    <xf numFmtId="0" fontId="2" fillId="0" borderId="14" xfId="0" applyNumberFormat="1" applyFont="1" applyFill="1" applyBorder="1" applyAlignment="1" applyProtection="1">
      <alignment horizontal="center" vertical="distributed" wrapText="1"/>
    </xf>
    <xf numFmtId="0" fontId="2" fillId="0" borderId="22" xfId="0" applyNumberFormat="1" applyFont="1" applyFill="1" applyBorder="1" applyAlignment="1" applyProtection="1">
      <alignment vertical="center" wrapText="1"/>
    </xf>
    <xf numFmtId="0" fontId="32" fillId="0" borderId="33" xfId="2" applyFont="1" applyFill="1" applyBorder="1" applyAlignment="1" applyProtection="1">
      <alignment vertical="center"/>
    </xf>
    <xf numFmtId="0" fontId="32" fillId="5" borderId="33" xfId="2" applyFont="1" applyFill="1" applyBorder="1" applyAlignment="1" applyProtection="1">
      <alignment vertical="center"/>
      <protection locked="0"/>
    </xf>
    <xf numFmtId="0" fontId="32" fillId="0" borderId="0" xfId="2" applyFont="1" applyBorder="1" applyAlignment="1" applyProtection="1">
      <alignment vertical="center" shrinkToFit="1"/>
    </xf>
    <xf numFmtId="0" fontId="34" fillId="0" borderId="0" xfId="2" applyFont="1" applyAlignment="1" applyProtection="1">
      <alignment horizontal="left" vertical="top" wrapText="1"/>
    </xf>
    <xf numFmtId="0" fontId="32" fillId="2" borderId="61" xfId="2" applyFont="1" applyFill="1" applyBorder="1" applyAlignment="1" applyProtection="1">
      <alignment horizontal="center" vertical="center" wrapText="1"/>
      <protection locked="0"/>
    </xf>
    <xf numFmtId="0" fontId="39" fillId="5" borderId="0" xfId="2" applyNumberFormat="1" applyFont="1" applyFill="1" applyAlignment="1" applyProtection="1">
      <alignment vertical="center"/>
      <protection locked="0"/>
    </xf>
    <xf numFmtId="0" fontId="39" fillId="0" borderId="0" xfId="2" applyFont="1" applyAlignment="1" applyProtection="1">
      <alignment vertical="top" wrapText="1"/>
    </xf>
    <xf numFmtId="0" fontId="28" fillId="0" borderId="0" xfId="2" applyFont="1" applyAlignment="1" applyProtection="1">
      <alignment vertical="center" wrapText="1"/>
    </xf>
    <xf numFmtId="0" fontId="39" fillId="0" borderId="0" xfId="2" applyFont="1" applyAlignment="1" applyProtection="1">
      <alignment vertical="center" wrapText="1"/>
    </xf>
    <xf numFmtId="0" fontId="39" fillId="0" borderId="0" xfId="2" applyFont="1" applyProtection="1">
      <alignment vertical="center"/>
    </xf>
    <xf numFmtId="0" fontId="39" fillId="0" borderId="0" xfId="2" applyFont="1" applyAlignment="1" applyProtection="1">
      <alignment vertical="top"/>
    </xf>
    <xf numFmtId="180" fontId="32" fillId="5" borderId="77" xfId="2" applyNumberFormat="1" applyFont="1" applyFill="1" applyBorder="1" applyAlignment="1" applyProtection="1">
      <alignment horizontal="center" vertical="center"/>
    </xf>
    <xf numFmtId="49" fontId="7" fillId="0" borderId="0" xfId="0" applyNumberFormat="1" applyFont="1" applyAlignment="1" applyProtection="1">
      <alignment vertical="center"/>
    </xf>
    <xf numFmtId="0" fontId="21" fillId="0" borderId="0" xfId="0" applyFont="1" applyAlignment="1" applyProtection="1">
      <alignment horizontal="center" vertical="center"/>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20" fillId="0" borderId="0" xfId="0" applyFont="1" applyAlignment="1" applyProtection="1">
      <alignment vertical="center"/>
    </xf>
    <xf numFmtId="0" fontId="19" fillId="0" borderId="29" xfId="0" applyFont="1" applyBorder="1" applyAlignment="1" applyProtection="1">
      <alignment vertical="center"/>
    </xf>
    <xf numFmtId="49" fontId="0" fillId="2" borderId="23" xfId="0" applyNumberForma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49" fontId="0" fillId="2" borderId="12" xfId="0" applyNumberFormat="1" applyFill="1" applyBorder="1" applyAlignment="1" applyProtection="1">
      <alignment horizontal="center" vertical="center"/>
      <protection locked="0"/>
    </xf>
    <xf numFmtId="49" fontId="0" fillId="2" borderId="27" xfId="0" applyNumberFormat="1" applyFill="1" applyBorder="1" applyAlignment="1" applyProtection="1">
      <alignment horizontal="center" vertical="center"/>
      <protection locked="0"/>
    </xf>
    <xf numFmtId="49" fontId="0" fillId="2" borderId="26" xfId="0" applyNumberFormat="1" applyFill="1" applyBorder="1" applyAlignment="1" applyProtection="1">
      <alignment horizontal="center" vertical="center"/>
      <protection locked="0"/>
    </xf>
    <xf numFmtId="49" fontId="0" fillId="2" borderId="3" xfId="0" applyNumberFormat="1" applyFill="1" applyBorder="1" applyAlignment="1" applyProtection="1">
      <alignment horizontal="center" vertical="center"/>
      <protection locked="0"/>
    </xf>
    <xf numFmtId="49" fontId="0" fillId="2" borderId="4" xfId="0" applyNumberFormat="1" applyFill="1" applyBorder="1" applyAlignment="1" applyProtection="1">
      <alignment horizontal="center" vertical="center"/>
      <protection locked="0"/>
    </xf>
    <xf numFmtId="0" fontId="0" fillId="2" borderId="3" xfId="0" applyFill="1" applyBorder="1" applyAlignment="1" applyProtection="1">
      <alignment vertical="center"/>
      <protection locked="0"/>
    </xf>
    <xf numFmtId="0" fontId="0" fillId="2" borderId="4" xfId="0" applyFill="1" applyBorder="1" applyAlignment="1" applyProtection="1">
      <alignment vertical="center"/>
      <protection locked="0"/>
    </xf>
    <xf numFmtId="0" fontId="0" fillId="2" borderId="5" xfId="0" applyFill="1" applyBorder="1" applyAlignment="1" applyProtection="1">
      <alignment vertical="center"/>
      <protection locked="0"/>
    </xf>
    <xf numFmtId="49" fontId="0" fillId="2" borderId="3" xfId="0" applyNumberFormat="1" applyFill="1" applyBorder="1" applyAlignment="1" applyProtection="1">
      <alignment vertical="center"/>
      <protection locked="0"/>
    </xf>
    <xf numFmtId="49" fontId="0" fillId="2" borderId="4" xfId="0" applyNumberFormat="1" applyFill="1" applyBorder="1" applyAlignment="1" applyProtection="1">
      <alignment vertical="center"/>
      <protection locked="0"/>
    </xf>
    <xf numFmtId="49" fontId="0" fillId="2" borderId="5" xfId="0" applyNumberFormat="1" applyFill="1" applyBorder="1" applyAlignment="1" applyProtection="1">
      <alignment vertical="center"/>
      <protection locked="0"/>
    </xf>
    <xf numFmtId="49" fontId="0" fillId="2" borderId="23" xfId="0" applyNumberFormat="1" applyFill="1" applyBorder="1" applyAlignment="1" applyProtection="1">
      <alignment vertical="center"/>
      <protection locked="0"/>
    </xf>
    <xf numFmtId="49" fontId="0" fillId="2" borderId="24" xfId="0" applyNumberFormat="1" applyFill="1" applyBorder="1" applyAlignment="1" applyProtection="1">
      <alignment vertical="center"/>
      <protection locked="0"/>
    </xf>
    <xf numFmtId="49" fontId="0" fillId="2" borderId="25" xfId="0" applyNumberFormat="1" applyFill="1" applyBorder="1" applyAlignment="1" applyProtection="1">
      <alignment vertical="center"/>
      <protection locked="0"/>
    </xf>
    <xf numFmtId="0" fontId="0" fillId="3" borderId="3" xfId="0" applyFill="1" applyBorder="1" applyAlignment="1" applyProtection="1">
      <alignment vertical="center"/>
      <protection locked="0"/>
    </xf>
    <xf numFmtId="0" fontId="0" fillId="3" borderId="4" xfId="0" applyFill="1" applyBorder="1" applyAlignment="1" applyProtection="1">
      <alignment vertical="center"/>
      <protection locked="0"/>
    </xf>
    <xf numFmtId="0" fontId="0" fillId="3" borderId="5" xfId="0" applyFill="1" applyBorder="1" applyAlignment="1" applyProtection="1">
      <alignment vertical="center"/>
      <protection locked="0"/>
    </xf>
    <xf numFmtId="0" fontId="0" fillId="0" borderId="0" xfId="0" applyAlignment="1" applyProtection="1">
      <alignment vertical="center"/>
    </xf>
    <xf numFmtId="0" fontId="0" fillId="3" borderId="3" xfId="0" applyFill="1" applyBorder="1" applyAlignment="1" applyProtection="1">
      <alignment horizontal="left" vertical="center"/>
      <protection locked="0"/>
    </xf>
    <xf numFmtId="0" fontId="0" fillId="3" borderId="4"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49" fontId="0" fillId="3" borderId="12" xfId="0" applyNumberFormat="1" applyFill="1" applyBorder="1" applyAlignment="1" applyProtection="1">
      <alignment horizontal="center" vertical="center"/>
      <protection locked="0"/>
    </xf>
    <xf numFmtId="49" fontId="0" fillId="3" borderId="27" xfId="0" applyNumberFormat="1" applyFill="1" applyBorder="1" applyAlignment="1" applyProtection="1">
      <alignment horizontal="center" vertical="center"/>
      <protection locked="0"/>
    </xf>
    <xf numFmtId="49" fontId="0" fillId="3" borderId="26" xfId="0" applyNumberFormat="1" applyFill="1" applyBorder="1" applyAlignment="1" applyProtection="1">
      <alignment horizontal="center" vertical="center"/>
      <protection locked="0"/>
    </xf>
    <xf numFmtId="49" fontId="0" fillId="3" borderId="3" xfId="0" applyNumberFormat="1" applyFill="1" applyBorder="1" applyAlignment="1" applyProtection="1">
      <alignment horizontal="center" vertical="center"/>
      <protection locked="0"/>
    </xf>
    <xf numFmtId="49" fontId="0" fillId="3" borderId="5" xfId="0" applyNumberFormat="1" applyFill="1" applyBorder="1" applyAlignment="1" applyProtection="1">
      <alignment horizontal="center" vertical="center"/>
      <protection locked="0"/>
    </xf>
    <xf numFmtId="49" fontId="0" fillId="3" borderId="4" xfId="0" applyNumberFormat="1" applyFill="1" applyBorder="1" applyAlignment="1" applyProtection="1">
      <alignment horizontal="center" vertical="center"/>
      <protection locked="0"/>
    </xf>
    <xf numFmtId="0" fontId="19" fillId="0" borderId="0" xfId="0" applyFont="1" applyBorder="1" applyAlignment="1" applyProtection="1">
      <alignment vertical="center"/>
    </xf>
    <xf numFmtId="0" fontId="0" fillId="0" borderId="24" xfId="0" applyBorder="1" applyAlignment="1" applyProtection="1">
      <alignment horizontal="center" vertical="center"/>
    </xf>
    <xf numFmtId="0" fontId="0" fillId="2" borderId="23" xfId="0"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13" fillId="0" borderId="0" xfId="0" applyFont="1" applyAlignment="1" applyProtection="1">
      <alignment horizontal="left" vertical="center" wrapText="1"/>
    </xf>
    <xf numFmtId="0" fontId="18" fillId="0" borderId="0" xfId="0" applyFont="1" applyFill="1" applyAlignment="1" applyProtection="1">
      <alignment horizontal="center" vertical="top"/>
    </xf>
    <xf numFmtId="0" fontId="13" fillId="0" borderId="0" xfId="0" applyFont="1" applyFill="1" applyAlignment="1" applyProtection="1">
      <alignment horizontal="center" vertical="top"/>
    </xf>
    <xf numFmtId="0" fontId="13" fillId="0" borderId="0" xfId="0" applyFont="1" applyFill="1" applyAlignment="1" applyProtection="1">
      <alignment vertical="top" wrapText="1"/>
    </xf>
    <xf numFmtId="0" fontId="2" fillId="0" borderId="19"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0" fontId="11" fillId="0" borderId="19"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0" fontId="11" fillId="0" borderId="85" xfId="0" applyFont="1" applyFill="1" applyBorder="1" applyAlignment="1" applyProtection="1">
      <alignment horizontal="center" vertical="center"/>
    </xf>
    <xf numFmtId="0" fontId="11" fillId="0" borderId="17"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11" fillId="0" borderId="30"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11" fillId="0" borderId="14" xfId="0" applyFont="1" applyFill="1" applyBorder="1" applyAlignment="1" applyProtection="1">
      <alignment horizontal="center" vertical="center"/>
    </xf>
    <xf numFmtId="0" fontId="11" fillId="0" borderId="26" xfId="0" applyFont="1" applyFill="1" applyBorder="1" applyAlignment="1" applyProtection="1">
      <alignment horizontal="center" vertical="center"/>
    </xf>
    <xf numFmtId="0" fontId="11" fillId="0" borderId="29" xfId="0" applyFont="1" applyFill="1" applyBorder="1" applyAlignment="1" applyProtection="1">
      <alignment horizontal="center" vertical="center"/>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13" fillId="0" borderId="0" xfId="0" applyFont="1" applyFill="1" applyAlignment="1" applyProtection="1">
      <alignment horizontal="left" vertical="top" wrapText="1"/>
    </xf>
    <xf numFmtId="0" fontId="22" fillId="0" borderId="0" xfId="0" applyFont="1" applyFill="1" applyAlignment="1" applyProtection="1">
      <alignment vertical="center" wrapText="1"/>
    </xf>
    <xf numFmtId="0" fontId="11" fillId="2" borderId="24" xfId="0" applyFont="1" applyFill="1" applyBorder="1" applyAlignment="1" applyProtection="1">
      <alignment horizontal="center" vertical="center"/>
      <protection locked="0"/>
    </xf>
    <xf numFmtId="0" fontId="11" fillId="2" borderId="25" xfId="0" applyFont="1" applyFill="1" applyBorder="1" applyAlignment="1" applyProtection="1">
      <alignment horizontal="center" vertical="center"/>
      <protection locked="0"/>
    </xf>
    <xf numFmtId="0" fontId="11" fillId="2" borderId="12" xfId="0" applyFont="1" applyFill="1" applyBorder="1" applyAlignment="1" applyProtection="1">
      <alignment horizontal="center" vertical="center"/>
      <protection locked="0"/>
    </xf>
    <xf numFmtId="0" fontId="11" fillId="2" borderId="26" xfId="0" applyFont="1" applyFill="1" applyBorder="1" applyAlignment="1" applyProtection="1">
      <alignment horizontal="center" vertical="center"/>
      <protection locked="0"/>
    </xf>
    <xf numFmtId="0" fontId="11" fillId="2" borderId="27" xfId="0"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20"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0" fontId="11" fillId="0" borderId="14" xfId="0" applyFont="1" applyFill="1" applyBorder="1" applyAlignment="1" applyProtection="1">
      <alignment horizontal="center" vertical="center" wrapText="1"/>
    </xf>
    <xf numFmtId="0" fontId="2" fillId="0" borderId="0" xfId="0" applyFont="1" applyFill="1" applyAlignment="1" applyProtection="1">
      <alignment horizontal="center" vertical="top" wrapText="1"/>
    </xf>
    <xf numFmtId="0" fontId="2" fillId="4" borderId="0" xfId="0" applyFont="1" applyFill="1" applyAlignment="1" applyProtection="1">
      <alignment horizontal="center" vertical="top"/>
      <protection locked="0"/>
    </xf>
    <xf numFmtId="0" fontId="2" fillId="0" borderId="29" xfId="0" applyFont="1" applyFill="1" applyBorder="1" applyAlignment="1" applyProtection="1">
      <alignment horizontal="center" vertical="center"/>
    </xf>
    <xf numFmtId="0" fontId="2" fillId="4" borderId="19" xfId="0" applyFont="1" applyFill="1" applyBorder="1" applyAlignment="1" applyProtection="1">
      <alignment horizontal="center" vertical="center"/>
      <protection locked="0"/>
    </xf>
    <xf numFmtId="0" fontId="2" fillId="4" borderId="29" xfId="0"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center" vertical="distributed" wrapText="1"/>
    </xf>
    <xf numFmtId="0" fontId="22" fillId="0" borderId="0" xfId="0" applyFont="1" applyFill="1" applyAlignment="1" applyProtection="1">
      <alignment vertical="center"/>
    </xf>
    <xf numFmtId="0" fontId="13" fillId="0" borderId="0" xfId="0" applyFont="1" applyFill="1" applyAlignment="1" applyProtection="1">
      <alignment vertical="center"/>
    </xf>
    <xf numFmtId="0" fontId="2" fillId="2" borderId="23" xfId="0" applyFont="1" applyFill="1" applyBorder="1" applyAlignment="1" applyProtection="1">
      <alignment vertical="top"/>
      <protection locked="0"/>
    </xf>
    <xf numFmtId="0" fontId="2" fillId="2" borderId="24" xfId="0" applyFont="1" applyFill="1" applyBorder="1" applyAlignment="1" applyProtection="1">
      <alignment vertical="top"/>
      <protection locked="0"/>
    </xf>
    <xf numFmtId="0" fontId="2" fillId="2" borderId="25" xfId="0" applyFont="1" applyFill="1" applyBorder="1" applyAlignment="1" applyProtection="1">
      <alignment vertical="top"/>
      <protection locked="0"/>
    </xf>
    <xf numFmtId="0" fontId="2" fillId="2" borderId="12" xfId="0" applyFont="1" applyFill="1" applyBorder="1" applyAlignment="1" applyProtection="1">
      <alignment vertical="top"/>
      <protection locked="0"/>
    </xf>
    <xf numFmtId="0" fontId="2" fillId="2" borderId="26" xfId="0" applyFont="1" applyFill="1" applyBorder="1" applyAlignment="1" applyProtection="1">
      <alignment vertical="top"/>
      <protection locked="0"/>
    </xf>
    <xf numFmtId="0" fontId="2" fillId="2" borderId="27" xfId="0" applyFont="1" applyFill="1" applyBorder="1" applyAlignment="1" applyProtection="1">
      <alignment vertical="top"/>
      <protection locked="0"/>
    </xf>
    <xf numFmtId="0" fontId="2" fillId="0" borderId="31" xfId="0" applyFont="1" applyFill="1" applyBorder="1" applyAlignment="1" applyProtection="1">
      <alignment horizontal="center" vertical="center"/>
    </xf>
    <xf numFmtId="0" fontId="2" fillId="0" borderId="27" xfId="0" applyFont="1" applyFill="1" applyBorder="1" applyAlignment="1" applyProtection="1">
      <alignment horizontal="center" vertical="center"/>
    </xf>
    <xf numFmtId="0" fontId="11" fillId="2" borderId="23" xfId="0" applyFont="1" applyFill="1" applyBorder="1" applyAlignment="1" applyProtection="1">
      <alignment horizontal="center" vertical="center"/>
      <protection locked="0"/>
    </xf>
    <xf numFmtId="2" fontId="11" fillId="5" borderId="85" xfId="0" applyNumberFormat="1" applyFont="1" applyFill="1" applyBorder="1" applyAlignment="1" applyProtection="1">
      <alignment horizontal="center" vertical="center"/>
      <protection locked="0"/>
    </xf>
    <xf numFmtId="2" fontId="11" fillId="5" borderId="17" xfId="0" applyNumberFormat="1" applyFont="1" applyFill="1" applyBorder="1" applyAlignment="1" applyProtection="1">
      <alignment horizontal="center" vertical="center"/>
      <protection locked="0"/>
    </xf>
    <xf numFmtId="2" fontId="11" fillId="5" borderId="62" xfId="0" applyNumberFormat="1" applyFont="1" applyFill="1" applyBorder="1" applyAlignment="1" applyProtection="1">
      <alignment horizontal="center" vertical="center"/>
      <protection locked="0"/>
    </xf>
    <xf numFmtId="2" fontId="11" fillId="5" borderId="30" xfId="0" applyNumberFormat="1" applyFont="1" applyFill="1" applyBorder="1" applyAlignment="1" applyProtection="1">
      <alignment horizontal="center" vertical="center"/>
      <protection locked="0"/>
    </xf>
    <xf numFmtId="2" fontId="11" fillId="5" borderId="10" xfId="0" applyNumberFormat="1" applyFont="1" applyFill="1" applyBorder="1" applyAlignment="1" applyProtection="1">
      <alignment horizontal="center" vertical="center"/>
      <protection locked="0"/>
    </xf>
    <xf numFmtId="2" fontId="11" fillId="5" borderId="11" xfId="0" applyNumberFormat="1" applyFont="1" applyFill="1" applyBorder="1" applyAlignment="1" applyProtection="1">
      <alignment horizontal="center" vertical="center"/>
      <protection locked="0"/>
    </xf>
    <xf numFmtId="0" fontId="2" fillId="4" borderId="31" xfId="0" applyFont="1" applyFill="1" applyBorder="1" applyAlignment="1" applyProtection="1">
      <alignment horizontal="center" vertical="center"/>
      <protection locked="0"/>
    </xf>
    <xf numFmtId="0" fontId="2" fillId="4" borderId="27" xfId="0" applyFont="1" applyFill="1" applyBorder="1" applyAlignment="1" applyProtection="1">
      <alignment horizontal="center" vertical="center"/>
      <protection locked="0"/>
    </xf>
    <xf numFmtId="0" fontId="22" fillId="0" borderId="0" xfId="0" applyNumberFormat="1" applyFont="1" applyFill="1" applyBorder="1" applyAlignment="1" applyProtection="1">
      <alignment vertical="top" wrapText="1"/>
    </xf>
    <xf numFmtId="0" fontId="22" fillId="3" borderId="3" xfId="0" applyFont="1" applyFill="1" applyBorder="1" applyAlignment="1" applyProtection="1">
      <alignment horizontal="left" vertical="top"/>
      <protection locked="0"/>
    </xf>
    <xf numFmtId="0" fontId="22" fillId="3" borderId="4" xfId="0" applyFont="1" applyFill="1" applyBorder="1" applyAlignment="1" applyProtection="1">
      <alignment horizontal="left" vertical="top"/>
      <protection locked="0"/>
    </xf>
    <xf numFmtId="0" fontId="22" fillId="3" borderId="5" xfId="0" applyFont="1" applyFill="1" applyBorder="1" applyAlignment="1" applyProtection="1">
      <alignment horizontal="left" vertical="top"/>
      <protection locked="0"/>
    </xf>
    <xf numFmtId="0" fontId="22" fillId="0" borderId="26" xfId="0" applyFont="1" applyFill="1" applyBorder="1" applyAlignment="1" applyProtection="1">
      <alignment horizontal="left" vertical="center"/>
    </xf>
    <xf numFmtId="0" fontId="2" fillId="5" borderId="0" xfId="0" applyNumberFormat="1" applyFont="1" applyFill="1" applyBorder="1" applyAlignment="1" applyProtection="1">
      <alignment horizontal="center" vertical="top" wrapText="1"/>
      <protection locked="0"/>
    </xf>
    <xf numFmtId="0" fontId="2" fillId="5" borderId="0" xfId="0" applyNumberFormat="1" applyFont="1" applyFill="1" applyBorder="1" applyAlignment="1" applyProtection="1">
      <alignment horizontal="center" vertical="center"/>
      <protection locked="0"/>
    </xf>
    <xf numFmtId="0" fontId="6" fillId="0" borderId="0" xfId="0" applyNumberFormat="1" applyFont="1" applyFill="1" applyBorder="1" applyAlignment="1" applyProtection="1">
      <alignment horizontal="center" vertical="center" wrapText="1"/>
    </xf>
    <xf numFmtId="0" fontId="2" fillId="0" borderId="0" xfId="0" applyFont="1" applyBorder="1" applyAlignment="1" applyProtection="1">
      <alignment horizontal="center" vertical="top" wrapText="1"/>
    </xf>
    <xf numFmtId="0" fontId="2" fillId="5" borderId="0" xfId="0" applyNumberFormat="1" applyFont="1" applyFill="1" applyBorder="1" applyAlignment="1" applyProtection="1">
      <alignment horizontal="left" vertical="distributed" wrapText="1"/>
      <protection locked="0"/>
    </xf>
    <xf numFmtId="0" fontId="2" fillId="0" borderId="0" xfId="0" applyNumberFormat="1" applyFont="1" applyFill="1" applyBorder="1" applyAlignment="1" applyProtection="1">
      <alignment horizontal="justify" vertical="distributed" wrapText="1"/>
    </xf>
    <xf numFmtId="0" fontId="22" fillId="0" borderId="0" xfId="0" applyFont="1" applyFill="1" applyAlignment="1" applyProtection="1">
      <alignment horizontal="center" vertical="center"/>
    </xf>
    <xf numFmtId="0" fontId="7" fillId="0" borderId="0" xfId="0" applyNumberFormat="1" applyFont="1" applyFill="1" applyBorder="1" applyAlignment="1" applyProtection="1">
      <alignment horizontal="left" vertical="distributed" wrapText="1"/>
    </xf>
    <xf numFmtId="0" fontId="2" fillId="5" borderId="0" xfId="0" applyFont="1" applyFill="1" applyBorder="1" applyAlignment="1" applyProtection="1">
      <alignment horizontal="left" vertical="center"/>
      <protection locked="0"/>
    </xf>
    <xf numFmtId="0" fontId="6" fillId="0" borderId="0" xfId="0" applyNumberFormat="1" applyFont="1" applyFill="1" applyBorder="1" applyAlignment="1" applyProtection="1">
      <alignment horizontal="left" vertical="center" wrapText="1"/>
    </xf>
    <xf numFmtId="0" fontId="22" fillId="4" borderId="0" xfId="0" applyFont="1" applyFill="1" applyAlignment="1" applyProtection="1">
      <alignment horizontal="center" vertical="top"/>
      <protection locked="0"/>
    </xf>
    <xf numFmtId="0" fontId="22" fillId="0" borderId="0" xfId="0" applyFont="1" applyFill="1" applyAlignment="1" applyProtection="1">
      <alignment horizontal="left" vertical="center" wrapText="1"/>
    </xf>
    <xf numFmtId="0" fontId="22" fillId="0" borderId="0" xfId="0" applyNumberFormat="1" applyFont="1" applyFill="1" applyBorder="1" applyAlignment="1" applyProtection="1">
      <alignment vertical="distributed" wrapText="1"/>
    </xf>
    <xf numFmtId="0" fontId="2" fillId="0" borderId="0" xfId="0" applyFont="1" applyFill="1" applyAlignment="1" applyProtection="1">
      <alignment horizontal="center" vertical="center"/>
    </xf>
    <xf numFmtId="0" fontId="2" fillId="2" borderId="3"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3" xfId="0" applyNumberFormat="1" applyFont="1" applyFill="1" applyBorder="1" applyAlignment="1" applyProtection="1">
      <alignment horizontal="center" vertical="distributed" wrapText="1"/>
      <protection locked="0"/>
    </xf>
    <xf numFmtId="0" fontId="2" fillId="2" borderId="5" xfId="0" applyNumberFormat="1" applyFont="1" applyFill="1" applyBorder="1" applyAlignment="1" applyProtection="1">
      <alignment horizontal="center" vertical="distributed" wrapText="1"/>
      <protection locked="0"/>
    </xf>
    <xf numFmtId="0" fontId="2" fillId="0" borderId="0"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distributed" wrapText="1"/>
    </xf>
    <xf numFmtId="0" fontId="22" fillId="0" borderId="0" xfId="0" applyFont="1" applyFill="1" applyAlignment="1" applyProtection="1">
      <alignment vertical="top"/>
    </xf>
    <xf numFmtId="0" fontId="22" fillId="0" borderId="0" xfId="0" applyFont="1" applyFill="1" applyAlignment="1" applyProtection="1">
      <alignment horizontal="left" vertical="top"/>
    </xf>
    <xf numFmtId="0" fontId="2" fillId="2" borderId="154" xfId="0" applyFont="1" applyFill="1" applyBorder="1" applyAlignment="1" applyProtection="1">
      <alignment horizontal="center" vertical="center"/>
      <protection locked="0"/>
    </xf>
    <xf numFmtId="0" fontId="2" fillId="2" borderId="155" xfId="0" applyFont="1" applyFill="1" applyBorder="1" applyAlignment="1" applyProtection="1">
      <alignment horizontal="center" vertical="center"/>
      <protection locked="0"/>
    </xf>
    <xf numFmtId="0" fontId="2" fillId="2" borderId="92"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91" xfId="0" applyFont="1" applyFill="1" applyBorder="1" applyAlignment="1" applyProtection="1">
      <alignment horizontal="center" vertical="center"/>
      <protection locked="0"/>
    </xf>
    <xf numFmtId="0" fontId="6" fillId="0" borderId="0" xfId="0" applyFont="1" applyAlignment="1" applyProtection="1">
      <alignment vertical="top" wrapText="1"/>
    </xf>
    <xf numFmtId="0" fontId="2" fillId="0" borderId="0" xfId="0" applyFont="1" applyAlignment="1" applyProtection="1">
      <alignment horizontal="center" vertical="center"/>
    </xf>
    <xf numFmtId="0" fontId="2" fillId="0" borderId="1" xfId="0" applyFont="1" applyBorder="1" applyAlignment="1" applyProtection="1">
      <alignment vertical="center"/>
    </xf>
    <xf numFmtId="0" fontId="2" fillId="0" borderId="2" xfId="0" applyFont="1" applyBorder="1" applyAlignment="1" applyProtection="1">
      <alignment vertical="center"/>
    </xf>
    <xf numFmtId="0" fontId="2" fillId="0" borderId="15" xfId="0" applyFont="1" applyBorder="1" applyAlignment="1" applyProtection="1">
      <alignment vertical="center"/>
    </xf>
    <xf numFmtId="0" fontId="2" fillId="5" borderId="16" xfId="0" applyFont="1" applyFill="1" applyBorder="1" applyAlignment="1" applyProtection="1">
      <alignment horizontal="left" vertical="center"/>
      <protection locked="0"/>
    </xf>
    <xf numFmtId="0" fontId="2" fillId="5" borderId="2" xfId="0" applyFont="1" applyFill="1" applyBorder="1" applyAlignment="1" applyProtection="1">
      <alignment horizontal="left" vertical="center"/>
      <protection locked="0"/>
    </xf>
    <xf numFmtId="0" fontId="2" fillId="5" borderId="15" xfId="0" applyFont="1" applyFill="1" applyBorder="1" applyAlignment="1" applyProtection="1">
      <alignment horizontal="left" vertical="center"/>
      <protection locked="0"/>
    </xf>
    <xf numFmtId="0" fontId="6" fillId="0" borderId="0" xfId="0" applyFont="1" applyAlignment="1" applyProtection="1">
      <alignment horizontal="left" vertical="top" wrapText="1"/>
    </xf>
    <xf numFmtId="0" fontId="16" fillId="0" borderId="0" xfId="0" applyFont="1" applyAlignment="1" applyProtection="1">
      <alignment horizontal="left" vertical="center"/>
    </xf>
    <xf numFmtId="0" fontId="17" fillId="0" borderId="0" xfId="0" applyFont="1" applyAlignment="1" applyProtection="1">
      <alignment horizontal="left" vertical="center"/>
    </xf>
    <xf numFmtId="0" fontId="2" fillId="5" borderId="10" xfId="0" applyNumberFormat="1" applyFont="1" applyFill="1" applyBorder="1" applyAlignment="1" applyProtection="1">
      <alignment horizontal="center" vertical="top" wrapText="1"/>
      <protection locked="0"/>
    </xf>
    <xf numFmtId="0" fontId="2" fillId="5" borderId="10" xfId="0" applyFont="1" applyFill="1" applyBorder="1" applyAlignment="1" applyProtection="1">
      <alignment horizontal="left" vertical="top" wrapText="1"/>
      <protection locked="0"/>
    </xf>
    <xf numFmtId="0" fontId="2" fillId="0" borderId="0" xfId="0" applyFont="1" applyBorder="1" applyAlignment="1" applyProtection="1">
      <alignment horizontal="center" vertical="top"/>
    </xf>
    <xf numFmtId="0" fontId="2" fillId="5" borderId="0" xfId="0" applyFont="1" applyFill="1" applyBorder="1" applyAlignment="1" applyProtection="1">
      <alignment vertical="top"/>
      <protection locked="0"/>
    </xf>
    <xf numFmtId="0" fontId="2" fillId="5" borderId="10" xfId="0" applyFont="1" applyFill="1" applyBorder="1" applyAlignment="1" applyProtection="1">
      <alignment vertical="top"/>
      <protection locked="0"/>
    </xf>
    <xf numFmtId="0" fontId="6" fillId="0" borderId="0" xfId="0" applyFont="1" applyBorder="1" applyAlignment="1" applyProtection="1">
      <alignment horizontal="center"/>
    </xf>
    <xf numFmtId="0" fontId="6" fillId="0" borderId="10" xfId="0" applyFont="1" applyBorder="1" applyAlignment="1" applyProtection="1">
      <alignment horizontal="center"/>
    </xf>
    <xf numFmtId="0" fontId="2" fillId="0" borderId="0" xfId="0" applyFont="1" applyBorder="1" applyAlignment="1" applyProtection="1">
      <alignment horizontal="center" vertical="center"/>
    </xf>
    <xf numFmtId="0" fontId="11" fillId="4" borderId="2" xfId="0" applyFont="1" applyFill="1" applyBorder="1" applyAlignment="1" applyProtection="1">
      <alignment horizontal="center" vertical="center"/>
      <protection locked="0"/>
    </xf>
    <xf numFmtId="0" fontId="2" fillId="2" borderId="60" xfId="0" applyFont="1" applyFill="1" applyBorder="1" applyAlignment="1" applyProtection="1">
      <alignment horizontal="center" vertical="center"/>
      <protection locked="0"/>
    </xf>
    <xf numFmtId="0" fontId="2" fillId="0" borderId="0" xfId="0" applyFont="1" applyBorder="1" applyAlignment="1" applyProtection="1">
      <alignment horizontal="left" vertical="top" wrapText="1"/>
    </xf>
    <xf numFmtId="0" fontId="2" fillId="0" borderId="0" xfId="0" applyFont="1" applyBorder="1" applyAlignment="1" applyProtection="1">
      <alignment horizontal="left" vertical="top"/>
    </xf>
    <xf numFmtId="0" fontId="2" fillId="0" borderId="17" xfId="0" applyFont="1" applyBorder="1" applyAlignment="1" applyProtection="1">
      <alignment horizontal="left" vertical="top"/>
    </xf>
    <xf numFmtId="0" fontId="2" fillId="0" borderId="0" xfId="0" applyFont="1" applyAlignment="1" applyProtection="1">
      <alignment horizontal="left" vertical="top"/>
    </xf>
    <xf numFmtId="0" fontId="2" fillId="5" borderId="17" xfId="0" applyFont="1" applyFill="1" applyBorder="1" applyAlignment="1" applyProtection="1">
      <alignment horizontal="left" vertical="center"/>
      <protection locked="0"/>
    </xf>
    <xf numFmtId="0" fontId="2" fillId="5" borderId="18" xfId="0" applyFont="1" applyFill="1" applyBorder="1" applyAlignment="1" applyProtection="1">
      <alignment horizontal="left" vertical="center"/>
      <protection locked="0"/>
    </xf>
    <xf numFmtId="0" fontId="2" fillId="5" borderId="16" xfId="0" applyNumberFormat="1" applyFont="1" applyFill="1" applyBorder="1" applyAlignment="1" applyProtection="1">
      <alignment horizontal="left" vertical="center" wrapText="1"/>
      <protection locked="0"/>
    </xf>
    <xf numFmtId="0" fontId="2" fillId="5" borderId="17" xfId="0" applyNumberFormat="1" applyFont="1" applyFill="1" applyBorder="1" applyAlignment="1" applyProtection="1">
      <alignment horizontal="left" vertical="center" wrapText="1"/>
      <protection locked="0"/>
    </xf>
    <xf numFmtId="0" fontId="2" fillId="5" borderId="18" xfId="0" applyNumberFormat="1" applyFont="1" applyFill="1" applyBorder="1" applyAlignment="1" applyProtection="1">
      <alignment horizontal="left" vertical="center" wrapText="1"/>
      <protection locked="0"/>
    </xf>
    <xf numFmtId="0" fontId="2" fillId="2" borderId="90" xfId="0" applyFont="1" applyFill="1" applyBorder="1" applyAlignment="1" applyProtection="1">
      <alignment horizontal="center" vertical="center"/>
      <protection locked="0"/>
    </xf>
    <xf numFmtId="0" fontId="2" fillId="0" borderId="0" xfId="0" applyFont="1" applyAlignment="1" applyProtection="1">
      <alignment vertical="center"/>
    </xf>
    <xf numFmtId="0" fontId="2" fillId="2" borderId="89" xfId="0" applyFont="1" applyFill="1" applyBorder="1" applyAlignment="1" applyProtection="1">
      <alignment horizontal="center" vertical="center"/>
      <protection locked="0"/>
    </xf>
    <xf numFmtId="0" fontId="2" fillId="2" borderId="83" xfId="0" applyFont="1" applyFill="1" applyBorder="1" applyAlignment="1" applyProtection="1">
      <alignment horizontal="center" vertical="center"/>
      <protection locked="0"/>
    </xf>
    <xf numFmtId="0" fontId="2" fillId="2" borderId="84"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74" xfId="0" applyFont="1" applyFill="1" applyBorder="1" applyAlignment="1" applyProtection="1">
      <alignment horizontal="center" vertical="center"/>
      <protection locked="0"/>
    </xf>
    <xf numFmtId="0" fontId="2" fillId="2" borderId="88" xfId="0" applyFont="1" applyFill="1" applyBorder="1" applyAlignment="1" applyProtection="1">
      <alignment horizontal="center" vertical="center"/>
      <protection locked="0"/>
    </xf>
    <xf numFmtId="0" fontId="2" fillId="2" borderId="87" xfId="0" applyFont="1" applyFill="1" applyBorder="1" applyAlignment="1" applyProtection="1">
      <alignment horizontal="center" vertical="center"/>
      <protection locked="0"/>
    </xf>
    <xf numFmtId="0" fontId="2" fillId="5" borderId="16" xfId="0" applyNumberFormat="1" applyFont="1" applyFill="1" applyBorder="1" applyAlignment="1" applyProtection="1">
      <alignment horizontal="left" vertical="center"/>
      <protection locked="0"/>
    </xf>
    <xf numFmtId="0" fontId="2" fillId="5" borderId="2" xfId="0" applyNumberFormat="1" applyFont="1" applyFill="1" applyBorder="1" applyAlignment="1" applyProtection="1">
      <alignment horizontal="left" vertical="center"/>
      <protection locked="0"/>
    </xf>
    <xf numFmtId="0" fontId="2" fillId="5" borderId="15" xfId="0" applyNumberFormat="1" applyFont="1" applyFill="1" applyBorder="1" applyAlignment="1" applyProtection="1">
      <alignment horizontal="left" vertical="center"/>
      <protection locked="0"/>
    </xf>
    <xf numFmtId="0" fontId="2" fillId="0" borderId="7" xfId="0" applyFont="1" applyBorder="1" applyAlignment="1" applyProtection="1">
      <alignment horizontal="center" vertical="center" wrapText="1"/>
    </xf>
    <xf numFmtId="0" fontId="2" fillId="0" borderId="7"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5" borderId="1" xfId="0" applyFont="1" applyFill="1" applyBorder="1" applyAlignment="1" applyProtection="1">
      <alignment horizontal="center" vertical="center"/>
      <protection locked="0"/>
    </xf>
    <xf numFmtId="0" fontId="2" fillId="5" borderId="2" xfId="0" applyFont="1" applyFill="1" applyBorder="1" applyAlignment="1" applyProtection="1">
      <alignment horizontal="center" vertical="center"/>
      <protection locked="0"/>
    </xf>
    <xf numFmtId="0" fontId="2" fillId="5" borderId="15" xfId="0" applyFont="1" applyFill="1" applyBorder="1" applyAlignment="1" applyProtection="1">
      <alignment horizontal="center" vertical="center"/>
      <protection locked="0"/>
    </xf>
    <xf numFmtId="0" fontId="2" fillId="2" borderId="156" xfId="0" applyFont="1" applyFill="1" applyBorder="1" applyAlignment="1" applyProtection="1">
      <alignment horizontal="center" vertical="center"/>
      <protection locked="0"/>
    </xf>
    <xf numFmtId="0" fontId="2" fillId="2" borderId="140" xfId="0" applyFont="1" applyFill="1" applyBorder="1" applyAlignment="1" applyProtection="1">
      <alignment horizontal="center" vertical="center"/>
      <protection locked="0"/>
    </xf>
    <xf numFmtId="0" fontId="2" fillId="0" borderId="16"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19"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31" xfId="0" applyFont="1" applyBorder="1" applyAlignment="1" applyProtection="1">
      <alignment horizontal="center" vertical="center"/>
    </xf>
    <xf numFmtId="0" fontId="2" fillId="0" borderId="26"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5" borderId="1" xfId="0" applyNumberFormat="1" applyFont="1" applyFill="1" applyBorder="1" applyAlignment="1" applyProtection="1">
      <alignment horizontal="center" vertical="top" wrapText="1"/>
      <protection locked="0"/>
    </xf>
    <xf numFmtId="0" fontId="2" fillId="5" borderId="2" xfId="0" applyNumberFormat="1" applyFont="1" applyFill="1" applyBorder="1" applyAlignment="1" applyProtection="1">
      <alignment horizontal="center" vertical="top" wrapText="1"/>
      <protection locked="0"/>
    </xf>
    <xf numFmtId="0" fontId="2" fillId="5" borderId="15" xfId="0" applyNumberFormat="1" applyFont="1" applyFill="1" applyBorder="1" applyAlignment="1" applyProtection="1">
      <alignment horizontal="center" vertical="top" wrapText="1"/>
      <protection locked="0"/>
    </xf>
    <xf numFmtId="0" fontId="7" fillId="0" borderId="0" xfId="0" applyFont="1" applyBorder="1" applyAlignment="1" applyProtection="1">
      <alignment vertical="top" wrapText="1"/>
    </xf>
    <xf numFmtId="0" fontId="6" fillId="0" borderId="0" xfId="0" applyFont="1" applyBorder="1" applyAlignment="1" applyProtection="1">
      <alignment horizontal="left" vertical="top" wrapText="1"/>
    </xf>
    <xf numFmtId="0" fontId="11" fillId="0" borderId="0" xfId="0" applyFont="1" applyBorder="1" applyAlignment="1" applyProtection="1">
      <alignment horizontal="center" vertical="top" wrapText="1"/>
    </xf>
    <xf numFmtId="0" fontId="2" fillId="0" borderId="0" xfId="0" applyFont="1" applyBorder="1" applyAlignment="1" applyProtection="1">
      <alignment vertical="top" wrapText="1"/>
    </xf>
    <xf numFmtId="177" fontId="2" fillId="4" borderId="10" xfId="0" applyNumberFormat="1" applyFont="1" applyFill="1" applyBorder="1" applyAlignment="1" applyProtection="1">
      <alignment horizontal="center" vertical="center" wrapText="1"/>
      <protection locked="0"/>
    </xf>
    <xf numFmtId="0" fontId="2" fillId="0" borderId="16" xfId="0" applyFont="1" applyFill="1" applyBorder="1" applyAlignment="1" applyProtection="1">
      <alignment horizontal="left" vertical="top" wrapText="1"/>
    </xf>
    <xf numFmtId="0" fontId="2" fillId="0" borderId="17" xfId="0" applyFont="1" applyFill="1" applyBorder="1" applyAlignment="1" applyProtection="1">
      <alignment horizontal="left" vertical="top" wrapText="1"/>
    </xf>
    <xf numFmtId="0" fontId="2" fillId="0" borderId="18" xfId="0" applyFont="1" applyFill="1" applyBorder="1" applyAlignment="1" applyProtection="1">
      <alignment horizontal="left" vertical="top" wrapText="1"/>
    </xf>
    <xf numFmtId="0" fontId="2" fillId="0" borderId="19"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20" xfId="0" applyFont="1" applyFill="1" applyBorder="1" applyAlignment="1" applyProtection="1">
      <alignment horizontal="left" vertical="top" wrapText="1"/>
    </xf>
    <xf numFmtId="0" fontId="2" fillId="0" borderId="8" xfId="0" applyFont="1" applyFill="1" applyBorder="1" applyAlignment="1" applyProtection="1">
      <alignment horizontal="left" vertical="top" wrapText="1"/>
    </xf>
    <xf numFmtId="0" fontId="2" fillId="0" borderId="10" xfId="0" applyFont="1" applyFill="1" applyBorder="1" applyAlignment="1" applyProtection="1">
      <alignment horizontal="left" vertical="top" wrapText="1"/>
    </xf>
    <xf numFmtId="0" fontId="2" fillId="0" borderId="14" xfId="0" applyFont="1" applyFill="1" applyBorder="1" applyAlignment="1" applyProtection="1">
      <alignment horizontal="left" vertical="top" wrapText="1"/>
    </xf>
    <xf numFmtId="177" fontId="2" fillId="4" borderId="0" xfId="0" applyNumberFormat="1" applyFont="1" applyFill="1" applyBorder="1" applyAlignment="1" applyProtection="1">
      <alignment horizontal="center" vertical="center" wrapText="1"/>
      <protection locked="0"/>
    </xf>
    <xf numFmtId="0" fontId="2" fillId="4" borderId="0" xfId="0" applyNumberFormat="1" applyFont="1" applyFill="1" applyBorder="1" applyAlignment="1" applyProtection="1">
      <alignment horizontal="center" vertical="center" wrapText="1"/>
      <protection locked="0"/>
    </xf>
    <xf numFmtId="0" fontId="2" fillId="5" borderId="0" xfId="0" applyFont="1" applyFill="1" applyBorder="1" applyAlignment="1" applyProtection="1">
      <alignment horizontal="left" vertical="top"/>
      <protection locked="0"/>
    </xf>
    <xf numFmtId="0" fontId="2" fillId="5" borderId="10" xfId="0" applyFont="1" applyFill="1" applyBorder="1" applyAlignment="1" applyProtection="1">
      <alignment horizontal="left" vertical="top"/>
      <protection locked="0"/>
    </xf>
    <xf numFmtId="0" fontId="2" fillId="0" borderId="0" xfId="0" applyFont="1" applyFill="1" applyBorder="1" applyAlignment="1" applyProtection="1">
      <alignment horizontal="left" vertical="top"/>
    </xf>
    <xf numFmtId="0" fontId="2" fillId="0" borderId="19" xfId="0" applyFont="1" applyFill="1" applyBorder="1" applyAlignment="1" applyProtection="1">
      <alignment horizontal="left" vertical="top"/>
    </xf>
    <xf numFmtId="0" fontId="2" fillId="0" borderId="17" xfId="0" applyFont="1" applyFill="1" applyBorder="1" applyAlignment="1" applyProtection="1">
      <alignment horizontal="left" vertical="top"/>
    </xf>
    <xf numFmtId="0" fontId="2" fillId="0" borderId="8" xfId="0" applyFont="1" applyFill="1" applyBorder="1" applyAlignment="1" applyProtection="1">
      <alignment horizontal="left" vertical="top"/>
    </xf>
    <xf numFmtId="0" fontId="2" fillId="0" borderId="10" xfId="0" applyFont="1" applyFill="1" applyBorder="1" applyAlignment="1" applyProtection="1">
      <alignment horizontal="left" vertical="top"/>
    </xf>
    <xf numFmtId="177" fontId="2" fillId="0" borderId="0" xfId="0" applyNumberFormat="1" applyFont="1" applyFill="1" applyBorder="1" applyAlignment="1" applyProtection="1">
      <alignment vertical="top" wrapText="1"/>
    </xf>
    <xf numFmtId="177" fontId="14" fillId="0" borderId="19" xfId="0" applyNumberFormat="1" applyFont="1" applyFill="1" applyBorder="1" applyAlignment="1" applyProtection="1">
      <alignment horizontal="center" vertical="center" wrapText="1"/>
    </xf>
    <xf numFmtId="177" fontId="14" fillId="0" borderId="20" xfId="0" applyNumberFormat="1" applyFont="1" applyFill="1" applyBorder="1" applyAlignment="1" applyProtection="1">
      <alignment horizontal="center" vertical="center" wrapText="1"/>
    </xf>
    <xf numFmtId="0" fontId="2" fillId="0" borderId="16" xfId="0" applyFont="1" applyFill="1" applyBorder="1" applyAlignment="1" applyProtection="1">
      <alignment vertical="top" wrapText="1"/>
    </xf>
    <xf numFmtId="0" fontId="2" fillId="0" borderId="17" xfId="0" applyFont="1" applyFill="1" applyBorder="1" applyAlignment="1" applyProtection="1">
      <alignment vertical="top" wrapText="1"/>
    </xf>
    <xf numFmtId="0" fontId="2" fillId="0" borderId="19" xfId="0" applyFont="1" applyFill="1" applyBorder="1" applyAlignment="1" applyProtection="1">
      <alignment vertical="top" wrapText="1"/>
    </xf>
    <xf numFmtId="0" fontId="2" fillId="0" borderId="0" xfId="0" applyFont="1" applyFill="1" applyBorder="1" applyAlignment="1" applyProtection="1">
      <alignment vertical="top" wrapText="1"/>
    </xf>
    <xf numFmtId="0" fontId="2" fillId="0" borderId="8" xfId="0" applyFont="1" applyFill="1" applyBorder="1" applyAlignment="1" applyProtection="1">
      <alignment vertical="top" wrapText="1"/>
    </xf>
    <xf numFmtId="0" fontId="2" fillId="0" borderId="10" xfId="0" applyFont="1" applyFill="1" applyBorder="1" applyAlignment="1" applyProtection="1">
      <alignment vertical="top" wrapText="1"/>
    </xf>
    <xf numFmtId="181" fontId="2" fillId="0" borderId="17" xfId="1" applyNumberFormat="1" applyFont="1" applyFill="1" applyBorder="1" applyAlignment="1" applyProtection="1">
      <alignment vertical="center" wrapText="1"/>
    </xf>
    <xf numFmtId="181" fontId="2" fillId="0" borderId="0" xfId="1" applyNumberFormat="1" applyFont="1" applyFill="1" applyBorder="1" applyAlignment="1" applyProtection="1">
      <alignment vertical="center" wrapText="1"/>
    </xf>
    <xf numFmtId="181" fontId="2" fillId="0" borderId="0" xfId="1"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left" vertical="distributed" wrapText="1"/>
    </xf>
    <xf numFmtId="0" fontId="5" fillId="0" borderId="10" xfId="0" applyNumberFormat="1" applyFont="1" applyFill="1" applyBorder="1" applyAlignment="1" applyProtection="1">
      <alignment horizontal="center" vertical="distributed" wrapText="1"/>
    </xf>
    <xf numFmtId="176" fontId="2" fillId="0" borderId="17" xfId="0" applyNumberFormat="1" applyFont="1" applyFill="1" applyBorder="1" applyAlignment="1" applyProtection="1">
      <alignment horizontal="center" vertical="center"/>
    </xf>
    <xf numFmtId="0" fontId="22" fillId="5" borderId="1" xfId="0" applyNumberFormat="1" applyFont="1" applyFill="1" applyBorder="1" applyAlignment="1" applyProtection="1">
      <alignment horizontal="center" vertical="center" wrapText="1"/>
      <protection locked="0"/>
    </xf>
    <xf numFmtId="0" fontId="22" fillId="5" borderId="2" xfId="0" applyNumberFormat="1" applyFont="1" applyFill="1" applyBorder="1" applyAlignment="1" applyProtection="1">
      <alignment horizontal="center" vertical="center" wrapText="1"/>
      <protection locked="0"/>
    </xf>
    <xf numFmtId="0" fontId="22" fillId="5" borderId="15" xfId="0" applyNumberFormat="1" applyFont="1" applyFill="1" applyBorder="1" applyAlignment="1" applyProtection="1">
      <alignment horizontal="center" vertical="center" wrapText="1"/>
      <protection locked="0"/>
    </xf>
    <xf numFmtId="0" fontId="22" fillId="5" borderId="1" xfId="0" applyNumberFormat="1" applyFont="1" applyFill="1" applyBorder="1" applyAlignment="1" applyProtection="1">
      <alignment horizontal="center" vertical="center"/>
      <protection locked="0"/>
    </xf>
    <xf numFmtId="0" fontId="22" fillId="5" borderId="2" xfId="0" applyNumberFormat="1" applyFont="1" applyFill="1" applyBorder="1" applyAlignment="1" applyProtection="1">
      <alignment horizontal="center" vertical="center"/>
      <protection locked="0"/>
    </xf>
    <xf numFmtId="0" fontId="22" fillId="5" borderId="15" xfId="0" applyNumberFormat="1"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distributed" wrapText="1"/>
    </xf>
    <xf numFmtId="0" fontId="2" fillId="0" borderId="2" xfId="0" applyNumberFormat="1" applyFont="1" applyFill="1" applyBorder="1" applyAlignment="1" applyProtection="1">
      <alignment horizontal="center" vertical="distributed" wrapText="1"/>
    </xf>
    <xf numFmtId="0" fontId="2" fillId="0" borderId="15" xfId="0" applyNumberFormat="1" applyFont="1" applyFill="1" applyBorder="1" applyAlignment="1" applyProtection="1">
      <alignment horizontal="center" vertical="distributed" wrapText="1"/>
    </xf>
    <xf numFmtId="0" fontId="2" fillId="0" borderId="19"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1"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16" xfId="0" applyFont="1" applyFill="1" applyBorder="1" applyAlignment="1" applyProtection="1">
      <alignment vertical="center"/>
    </xf>
    <xf numFmtId="0" fontId="2" fillId="0" borderId="17"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15" xfId="0" applyFont="1" applyFill="1" applyBorder="1" applyAlignment="1" applyProtection="1">
      <alignment vertical="center"/>
    </xf>
    <xf numFmtId="176" fontId="2" fillId="0" borderId="0" xfId="0" applyNumberFormat="1" applyFont="1" applyFill="1" applyBorder="1" applyAlignment="1" applyProtection="1">
      <alignment horizontal="center" vertical="center"/>
    </xf>
    <xf numFmtId="176" fontId="2" fillId="0" borderId="20" xfId="0" applyNumberFormat="1" applyFont="1" applyFill="1" applyBorder="1" applyAlignment="1" applyProtection="1">
      <alignment horizontal="center" vertical="center"/>
    </xf>
    <xf numFmtId="0" fontId="44" fillId="0" borderId="0" xfId="2" applyFont="1" applyAlignment="1" applyProtection="1">
      <alignment vertical="top" wrapText="1"/>
    </xf>
    <xf numFmtId="0" fontId="32" fillId="0" borderId="134" xfId="2" applyFont="1" applyBorder="1" applyAlignment="1" applyProtection="1">
      <alignment horizontal="center" vertical="center"/>
    </xf>
    <xf numFmtId="0" fontId="32" fillId="0" borderId="2" xfId="2" applyFont="1" applyBorder="1" applyAlignment="1" applyProtection="1">
      <alignment horizontal="center" vertical="center"/>
    </xf>
    <xf numFmtId="0" fontId="32" fillId="0" borderId="135" xfId="2" applyFont="1" applyBorder="1" applyAlignment="1" applyProtection="1">
      <alignment horizontal="center" vertical="center"/>
    </xf>
    <xf numFmtId="0" fontId="32" fillId="6" borderId="58" xfId="2" applyFont="1" applyFill="1" applyBorder="1" applyAlignment="1" applyProtection="1">
      <alignment vertical="center"/>
    </xf>
    <xf numFmtId="0" fontId="32" fillId="6" borderId="59" xfId="2" applyFont="1" applyFill="1" applyBorder="1" applyAlignment="1" applyProtection="1">
      <alignment vertical="center"/>
    </xf>
    <xf numFmtId="0" fontId="32" fillId="6" borderId="133" xfId="2" applyFont="1" applyFill="1" applyBorder="1" applyAlignment="1" applyProtection="1">
      <alignment vertical="center"/>
    </xf>
    <xf numFmtId="0" fontId="44" fillId="0" borderId="0" xfId="2" applyFont="1" applyAlignment="1" applyProtection="1">
      <alignment horizontal="left" vertical="top" wrapText="1"/>
    </xf>
    <xf numFmtId="0" fontId="44" fillId="0" borderId="0" xfId="2" applyFont="1" applyAlignment="1" applyProtection="1">
      <alignment horizontal="center" vertical="top" wrapText="1"/>
    </xf>
    <xf numFmtId="0" fontId="44" fillId="0" borderId="17" xfId="2" applyFont="1" applyBorder="1" applyAlignment="1" applyProtection="1">
      <alignment horizontal="center" vertical="top" wrapText="1"/>
    </xf>
    <xf numFmtId="0" fontId="44" fillId="0" borderId="0" xfId="2" applyFont="1" applyAlignment="1" applyProtection="1">
      <alignment horizontal="center" vertical="center" wrapText="1"/>
    </xf>
    <xf numFmtId="49" fontId="42" fillId="0" borderId="17" xfId="2" applyNumberFormat="1" applyFont="1" applyBorder="1" applyAlignment="1" applyProtection="1">
      <alignment horizontal="center" vertical="center" shrinkToFit="1"/>
    </xf>
    <xf numFmtId="49" fontId="42" fillId="0" borderId="0" xfId="2" applyNumberFormat="1" applyFont="1" applyBorder="1" applyAlignment="1" applyProtection="1">
      <alignment horizontal="center" vertical="center" shrinkToFit="1"/>
    </xf>
    <xf numFmtId="49" fontId="42" fillId="0" borderId="10" xfId="2" applyNumberFormat="1" applyFont="1" applyBorder="1" applyAlignment="1" applyProtection="1">
      <alignment horizontal="center" vertical="center" shrinkToFit="1"/>
    </xf>
    <xf numFmtId="0" fontId="38" fillId="6" borderId="75" xfId="2" applyFont="1" applyFill="1" applyBorder="1" applyAlignment="1" applyProtection="1">
      <alignment horizontal="center" vertical="center" wrapText="1"/>
    </xf>
    <xf numFmtId="0" fontId="38" fillId="6" borderId="99" xfId="2" applyFont="1" applyFill="1" applyBorder="1" applyAlignment="1" applyProtection="1">
      <alignment horizontal="center" vertical="center" wrapText="1"/>
    </xf>
    <xf numFmtId="0" fontId="38" fillId="6" borderId="76" xfId="2" applyFont="1" applyFill="1" applyBorder="1" applyAlignment="1" applyProtection="1">
      <alignment horizontal="center" vertical="center" wrapText="1"/>
    </xf>
    <xf numFmtId="0" fontId="38" fillId="6" borderId="41" xfId="2" applyFont="1" applyFill="1" applyBorder="1" applyAlignment="1" applyProtection="1">
      <alignment horizontal="center" vertical="center" wrapText="1"/>
    </xf>
    <xf numFmtId="0" fontId="38" fillId="6" borderId="78" xfId="2" applyFont="1" applyFill="1" applyBorder="1" applyAlignment="1" applyProtection="1">
      <alignment horizontal="center" vertical="center" wrapText="1"/>
    </xf>
    <xf numFmtId="0" fontId="38" fillId="6" borderId="100" xfId="2" applyFont="1" applyFill="1" applyBorder="1" applyAlignment="1" applyProtection="1">
      <alignment horizontal="center" vertical="center" wrapText="1"/>
    </xf>
    <xf numFmtId="0" fontId="37" fillId="6" borderId="75" xfId="2" applyFont="1" applyFill="1" applyBorder="1" applyAlignment="1" applyProtection="1">
      <alignment horizontal="center" vertical="center" wrapText="1"/>
    </xf>
    <xf numFmtId="0" fontId="37" fillId="6" borderId="76" xfId="2" applyFont="1" applyFill="1" applyBorder="1" applyAlignment="1" applyProtection="1">
      <alignment horizontal="center" vertical="center" wrapText="1"/>
    </xf>
    <xf numFmtId="0" fontId="37" fillId="6" borderId="78" xfId="2" applyFont="1" applyFill="1" applyBorder="1" applyAlignment="1" applyProtection="1">
      <alignment horizontal="center" vertical="center" wrapText="1"/>
    </xf>
    <xf numFmtId="0" fontId="36" fillId="5" borderId="72" xfId="2" applyFont="1" applyFill="1" applyBorder="1" applyAlignment="1" applyProtection="1">
      <alignment horizontal="center" vertical="center" wrapText="1"/>
    </xf>
    <xf numFmtId="0" fontId="36" fillId="5" borderId="77" xfId="2" applyFont="1" applyFill="1" applyBorder="1" applyAlignment="1" applyProtection="1">
      <alignment horizontal="center" vertical="center" wrapText="1"/>
    </xf>
    <xf numFmtId="0" fontId="36" fillId="5" borderId="73" xfId="2" applyFont="1" applyFill="1" applyBorder="1" applyAlignment="1" applyProtection="1">
      <alignment horizontal="center" vertical="center" wrapText="1"/>
    </xf>
    <xf numFmtId="0" fontId="42" fillId="2" borderId="39" xfId="2" applyNumberFormat="1" applyFont="1" applyFill="1" applyBorder="1" applyAlignment="1" applyProtection="1">
      <alignment horizontal="center" vertical="center" shrinkToFit="1"/>
      <protection locked="0"/>
    </xf>
    <xf numFmtId="0" fontId="42" fillId="2" borderId="43" xfId="2" applyNumberFormat="1" applyFont="1" applyFill="1" applyBorder="1" applyAlignment="1" applyProtection="1">
      <alignment horizontal="center" vertical="center" shrinkToFit="1"/>
      <protection locked="0"/>
    </xf>
    <xf numFmtId="0" fontId="42" fillId="2" borderId="47" xfId="2" applyNumberFormat="1" applyFont="1" applyFill="1" applyBorder="1" applyAlignment="1" applyProtection="1">
      <alignment horizontal="center" vertical="center" shrinkToFit="1"/>
      <protection locked="0"/>
    </xf>
    <xf numFmtId="181" fontId="42" fillId="2" borderId="107" xfId="2" applyNumberFormat="1" applyFont="1" applyFill="1" applyBorder="1" applyAlignment="1" applyProtection="1">
      <alignment horizontal="center" vertical="center" shrinkToFit="1"/>
      <protection locked="0"/>
    </xf>
    <xf numFmtId="181" fontId="42" fillId="2" borderId="105" xfId="2" applyNumberFormat="1" applyFont="1" applyFill="1" applyBorder="1" applyAlignment="1" applyProtection="1">
      <alignment horizontal="center" vertical="center" shrinkToFit="1"/>
      <protection locked="0"/>
    </xf>
    <xf numFmtId="181" fontId="42" fillId="2" borderId="106" xfId="2" applyNumberFormat="1" applyFont="1" applyFill="1" applyBorder="1" applyAlignment="1" applyProtection="1">
      <alignment horizontal="center" vertical="center" shrinkToFit="1"/>
      <protection locked="0"/>
    </xf>
    <xf numFmtId="181" fontId="42" fillId="2" borderId="110" xfId="2" applyNumberFormat="1" applyFont="1" applyFill="1" applyBorder="1" applyAlignment="1" applyProtection="1">
      <alignment horizontal="center" vertical="center" shrinkToFit="1"/>
      <protection locked="0"/>
    </xf>
    <xf numFmtId="0" fontId="42" fillId="2" borderId="16" xfId="2" applyNumberFormat="1" applyFont="1" applyFill="1" applyBorder="1" applyAlignment="1" applyProtection="1">
      <alignment horizontal="center" vertical="center" shrinkToFit="1"/>
      <protection locked="0"/>
    </xf>
    <xf numFmtId="0" fontId="42" fillId="2" borderId="19" xfId="2" applyNumberFormat="1" applyFont="1" applyFill="1" applyBorder="1" applyAlignment="1" applyProtection="1">
      <alignment horizontal="center" vertical="center" shrinkToFit="1"/>
      <protection locked="0"/>
    </xf>
    <xf numFmtId="0" fontId="42" fillId="2" borderId="31" xfId="2" applyNumberFormat="1" applyFont="1" applyFill="1" applyBorder="1" applyAlignment="1" applyProtection="1">
      <alignment horizontal="center" vertical="center" shrinkToFit="1"/>
      <protection locked="0"/>
    </xf>
    <xf numFmtId="0" fontId="42" fillId="2" borderId="123" xfId="2" applyNumberFormat="1" applyFont="1" applyFill="1" applyBorder="1" applyAlignment="1" applyProtection="1">
      <alignment horizontal="center" vertical="center" shrinkToFit="1"/>
      <protection locked="0"/>
    </xf>
    <xf numFmtId="0" fontId="42" fillId="2" borderId="76" xfId="2" applyNumberFormat="1" applyFont="1" applyFill="1" applyBorder="1" applyAlignment="1" applyProtection="1">
      <alignment horizontal="center" vertical="center" shrinkToFit="1"/>
      <protection locked="0"/>
    </xf>
    <xf numFmtId="0" fontId="42" fillId="2" borderId="127" xfId="2" applyNumberFormat="1" applyFont="1" applyFill="1" applyBorder="1" applyAlignment="1" applyProtection="1">
      <alignment horizontal="center" vertical="center" shrinkToFit="1"/>
      <protection locked="0"/>
    </xf>
    <xf numFmtId="0" fontId="42" fillId="2" borderId="128" xfId="2" applyNumberFormat="1" applyFont="1" applyFill="1" applyBorder="1" applyAlignment="1" applyProtection="1">
      <alignment horizontal="center" vertical="center" shrinkToFit="1"/>
      <protection locked="0"/>
    </xf>
    <xf numFmtId="49" fontId="42" fillId="2" borderId="18" xfId="2" applyNumberFormat="1" applyFont="1" applyFill="1" applyBorder="1" applyAlignment="1" applyProtection="1">
      <alignment horizontal="center" vertical="center" shrinkToFit="1"/>
      <protection locked="0"/>
    </xf>
    <xf numFmtId="49" fontId="42" fillId="2" borderId="20" xfId="2" applyNumberFormat="1" applyFont="1" applyFill="1" applyBorder="1" applyAlignment="1" applyProtection="1">
      <alignment horizontal="center" vertical="center" shrinkToFit="1"/>
      <protection locked="0"/>
    </xf>
    <xf numFmtId="49" fontId="42" fillId="2" borderId="13" xfId="2" applyNumberFormat="1" applyFont="1" applyFill="1" applyBorder="1" applyAlignment="1" applyProtection="1">
      <alignment horizontal="center" vertical="center" shrinkToFit="1"/>
      <protection locked="0"/>
    </xf>
    <xf numFmtId="0" fontId="42" fillId="2" borderId="118" xfId="2" applyNumberFormat="1" applyFont="1" applyFill="1" applyBorder="1" applyAlignment="1" applyProtection="1">
      <alignment horizontal="center" vertical="center" shrinkToFit="1"/>
      <protection locked="0"/>
    </xf>
    <xf numFmtId="0" fontId="42" fillId="2" borderId="114" xfId="2" applyNumberFormat="1" applyFont="1" applyFill="1" applyBorder="1" applyAlignment="1" applyProtection="1">
      <alignment horizontal="center" vertical="center" shrinkToFit="1"/>
      <protection locked="0"/>
    </xf>
    <xf numFmtId="0" fontId="42" fillId="2" borderId="130" xfId="2" applyNumberFormat="1" applyFont="1" applyFill="1" applyBorder="1" applyAlignment="1" applyProtection="1">
      <alignment horizontal="center" vertical="center" shrinkToFit="1"/>
      <protection locked="0"/>
    </xf>
    <xf numFmtId="181" fontId="42" fillId="2" borderId="119" xfId="2" applyNumberFormat="1" applyFont="1" applyFill="1" applyBorder="1" applyAlignment="1" applyProtection="1">
      <alignment horizontal="center" vertical="center" shrinkToFit="1"/>
      <protection locked="0"/>
    </xf>
    <xf numFmtId="181" fontId="42" fillId="2" borderId="115" xfId="2" applyNumberFormat="1" applyFont="1" applyFill="1" applyBorder="1" applyAlignment="1" applyProtection="1">
      <alignment horizontal="center" vertical="center" shrinkToFit="1"/>
      <protection locked="0"/>
    </xf>
    <xf numFmtId="181" fontId="42" fillId="2" borderId="129" xfId="2" applyNumberFormat="1" applyFont="1" applyFill="1" applyBorder="1" applyAlignment="1" applyProtection="1">
      <alignment horizontal="center" vertical="center" shrinkToFit="1"/>
      <protection locked="0"/>
    </xf>
    <xf numFmtId="0" fontId="42" fillId="2" borderId="116" xfId="2" applyNumberFormat="1" applyFont="1" applyFill="1" applyBorder="1" applyAlignment="1" applyProtection="1">
      <alignment horizontal="center" vertical="center" shrinkToFit="1"/>
      <protection locked="0"/>
    </xf>
    <xf numFmtId="181" fontId="42" fillId="2" borderId="117" xfId="2" applyNumberFormat="1" applyFont="1" applyFill="1" applyBorder="1" applyAlignment="1" applyProtection="1">
      <alignment horizontal="center" vertical="center" shrinkToFit="1"/>
      <protection locked="0"/>
    </xf>
    <xf numFmtId="49" fontId="42" fillId="2" borderId="14" xfId="2" applyNumberFormat="1" applyFont="1" applyFill="1" applyBorder="1" applyAlignment="1" applyProtection="1">
      <alignment horizontal="center" vertical="center" shrinkToFit="1"/>
      <protection locked="0"/>
    </xf>
    <xf numFmtId="0" fontId="42" fillId="2" borderId="8" xfId="2" applyNumberFormat="1" applyFont="1" applyFill="1" applyBorder="1" applyAlignment="1" applyProtection="1">
      <alignment horizontal="center" vertical="center" shrinkToFit="1"/>
      <protection locked="0"/>
    </xf>
    <xf numFmtId="0" fontId="42" fillId="2" borderId="122" xfId="2" applyNumberFormat="1" applyFont="1" applyFill="1" applyBorder="1" applyAlignment="1" applyProtection="1">
      <alignment horizontal="center" vertical="center" shrinkToFit="1"/>
      <protection locked="0"/>
    </xf>
    <xf numFmtId="0" fontId="36" fillId="0" borderId="0" xfId="2" applyFont="1" applyAlignment="1" applyProtection="1">
      <alignment horizontal="center" vertical="top" wrapText="1"/>
    </xf>
    <xf numFmtId="0" fontId="42" fillId="2" borderId="85" xfId="2" applyFont="1" applyFill="1" applyBorder="1" applyAlignment="1" applyProtection="1">
      <alignment horizontal="center" vertical="center" shrinkToFit="1"/>
      <protection locked="0"/>
    </xf>
    <xf numFmtId="0" fontId="42" fillId="2" borderId="17" xfId="2" applyFont="1" applyFill="1" applyBorder="1" applyAlignment="1" applyProtection="1">
      <alignment horizontal="center" vertical="center" shrinkToFit="1"/>
      <protection locked="0"/>
    </xf>
    <xf numFmtId="0" fontId="42" fillId="2" borderId="49" xfId="2" applyFont="1" applyFill="1" applyBorder="1" applyAlignment="1" applyProtection="1">
      <alignment horizontal="center" vertical="center" shrinkToFit="1"/>
      <protection locked="0"/>
    </xf>
    <xf numFmtId="0" fontId="42" fillId="2" borderId="28" xfId="2" applyFont="1" applyFill="1" applyBorder="1" applyAlignment="1" applyProtection="1">
      <alignment horizontal="center" vertical="center" shrinkToFit="1"/>
      <protection locked="0"/>
    </xf>
    <xf numFmtId="0" fontId="42" fillId="2" borderId="0" xfId="2" applyFont="1" applyFill="1" applyBorder="1" applyAlignment="1" applyProtection="1">
      <alignment horizontal="center" vertical="center" shrinkToFit="1"/>
      <protection locked="0"/>
    </xf>
    <xf numFmtId="0" fontId="42" fillId="2" borderId="40" xfId="2" applyFont="1" applyFill="1" applyBorder="1" applyAlignment="1" applyProtection="1">
      <alignment horizontal="center" vertical="center" shrinkToFit="1"/>
      <protection locked="0"/>
    </xf>
    <xf numFmtId="0" fontId="42" fillId="2" borderId="30" xfId="2" applyFont="1" applyFill="1" applyBorder="1" applyAlignment="1" applyProtection="1">
      <alignment horizontal="center" vertical="center" shrinkToFit="1"/>
      <protection locked="0"/>
    </xf>
    <xf numFmtId="0" fontId="42" fillId="2" borderId="10" xfId="2" applyFont="1" applyFill="1" applyBorder="1" applyAlignment="1" applyProtection="1">
      <alignment horizontal="center" vertical="center" shrinkToFit="1"/>
      <protection locked="0"/>
    </xf>
    <xf numFmtId="0" fontId="42" fillId="2" borderId="44" xfId="2" applyFont="1" applyFill="1" applyBorder="1" applyAlignment="1" applyProtection="1">
      <alignment horizontal="center" vertical="center" shrinkToFit="1"/>
      <protection locked="0"/>
    </xf>
    <xf numFmtId="49" fontId="42" fillId="2" borderId="48" xfId="2" applyNumberFormat="1" applyFont="1" applyFill="1" applyBorder="1" applyAlignment="1" applyProtection="1">
      <alignment horizontal="center" vertical="center" shrinkToFit="1"/>
      <protection locked="0"/>
    </xf>
    <xf numFmtId="49" fontId="42" fillId="2" borderId="17" xfId="2" applyNumberFormat="1" applyFont="1" applyFill="1" applyBorder="1" applyAlignment="1" applyProtection="1">
      <alignment horizontal="center" vertical="center" shrinkToFit="1"/>
      <protection locked="0"/>
    </xf>
    <xf numFmtId="49" fontId="42" fillId="2" borderId="41" xfId="2" applyNumberFormat="1" applyFont="1" applyFill="1" applyBorder="1" applyAlignment="1" applyProtection="1">
      <alignment horizontal="center" vertical="center" shrinkToFit="1"/>
      <protection locked="0"/>
    </xf>
    <xf numFmtId="49" fontId="42" fillId="2" borderId="0" xfId="2" applyNumberFormat="1" applyFont="1" applyFill="1" applyBorder="1" applyAlignment="1" applyProtection="1">
      <alignment horizontal="center" vertical="center" shrinkToFit="1"/>
      <protection locked="0"/>
    </xf>
    <xf numFmtId="49" fontId="42" fillId="2" borderId="45" xfId="2" applyNumberFormat="1" applyFont="1" applyFill="1" applyBorder="1" applyAlignment="1" applyProtection="1">
      <alignment horizontal="center" vertical="center" shrinkToFit="1"/>
      <protection locked="0"/>
    </xf>
    <xf numFmtId="49" fontId="42" fillId="2" borderId="10" xfId="2" applyNumberFormat="1" applyFont="1" applyFill="1" applyBorder="1" applyAlignment="1" applyProtection="1">
      <alignment horizontal="center" vertical="center" shrinkToFit="1"/>
      <protection locked="0"/>
    </xf>
    <xf numFmtId="0" fontId="42" fillId="0" borderId="17" xfId="2" applyFont="1" applyBorder="1" applyAlignment="1" applyProtection="1">
      <alignment horizontal="center" vertical="center" shrinkToFit="1"/>
    </xf>
    <xf numFmtId="0" fontId="42" fillId="0" borderId="0" xfId="2" applyFont="1" applyBorder="1" applyAlignment="1" applyProtection="1">
      <alignment horizontal="center" vertical="center" shrinkToFit="1"/>
    </xf>
    <xf numFmtId="0" fontId="42" fillId="0" borderId="10" xfId="2" applyFont="1" applyBorder="1" applyAlignment="1" applyProtection="1">
      <alignment horizontal="center" vertical="center" shrinkToFit="1"/>
    </xf>
    <xf numFmtId="0" fontId="33" fillId="0" borderId="0" xfId="2" applyFont="1" applyAlignment="1" applyProtection="1">
      <alignment vertical="top" wrapText="1"/>
    </xf>
    <xf numFmtId="0" fontId="32" fillId="0" borderId="0" xfId="2" applyFont="1" applyAlignment="1" applyProtection="1">
      <alignment vertical="top" wrapText="1"/>
    </xf>
    <xf numFmtId="0" fontId="32" fillId="0" borderId="0" xfId="2" applyFont="1" applyAlignment="1" applyProtection="1">
      <alignment vertical="center"/>
    </xf>
    <xf numFmtId="181" fontId="38" fillId="5" borderId="55" xfId="2" applyNumberFormat="1" applyFont="1" applyFill="1" applyBorder="1" applyAlignment="1" applyProtection="1">
      <alignment horizontal="center" vertical="center" shrinkToFit="1"/>
    </xf>
    <xf numFmtId="181" fontId="38" fillId="5" borderId="57" xfId="2" applyNumberFormat="1" applyFont="1" applyFill="1" applyBorder="1" applyAlignment="1" applyProtection="1">
      <alignment horizontal="center" vertical="center" shrinkToFit="1"/>
    </xf>
    <xf numFmtId="0" fontId="38" fillId="6" borderId="72" xfId="2" applyFont="1" applyFill="1" applyBorder="1" applyAlignment="1" applyProtection="1">
      <alignment horizontal="center" vertical="top" wrapText="1"/>
    </xf>
    <xf numFmtId="0" fontId="38" fillId="6" borderId="77" xfId="2" applyFont="1" applyFill="1" applyBorder="1" applyAlignment="1" applyProtection="1">
      <alignment horizontal="center" vertical="top" wrapText="1"/>
    </xf>
    <xf numFmtId="181" fontId="42" fillId="2" borderId="104" xfId="2" applyNumberFormat="1" applyFont="1" applyFill="1" applyBorder="1" applyAlignment="1" applyProtection="1">
      <alignment horizontal="center" vertical="center" shrinkToFit="1"/>
      <protection locked="0"/>
    </xf>
    <xf numFmtId="179" fontId="36" fillId="5" borderId="55" xfId="2" applyNumberFormat="1" applyFont="1" applyFill="1" applyBorder="1" applyAlignment="1" applyProtection="1">
      <alignment horizontal="center" vertical="center" shrinkToFit="1"/>
    </xf>
    <xf numFmtId="179" fontId="36" fillId="5" borderId="57" xfId="2" applyNumberFormat="1" applyFont="1" applyFill="1" applyBorder="1" applyAlignment="1" applyProtection="1">
      <alignment horizontal="center" vertical="center" shrinkToFit="1"/>
    </xf>
    <xf numFmtId="0" fontId="42" fillId="0" borderId="16" xfId="2" applyFont="1" applyBorder="1" applyAlignment="1" applyProtection="1">
      <alignment horizontal="center" vertical="center" shrinkToFit="1"/>
    </xf>
    <xf numFmtId="0" fontId="42" fillId="0" borderId="19" xfId="2" applyFont="1" applyBorder="1" applyAlignment="1" applyProtection="1">
      <alignment horizontal="center" vertical="center" shrinkToFit="1"/>
    </xf>
    <xf numFmtId="0" fontId="42" fillId="0" borderId="8" xfId="2" applyFont="1" applyBorder="1" applyAlignment="1" applyProtection="1">
      <alignment horizontal="center" vertical="center" shrinkToFit="1"/>
    </xf>
    <xf numFmtId="0" fontId="42" fillId="2" borderId="12" xfId="2" applyFont="1" applyFill="1" applyBorder="1" applyAlignment="1" applyProtection="1">
      <alignment horizontal="center" vertical="center" shrinkToFit="1"/>
      <protection locked="0"/>
    </xf>
    <xf numFmtId="0" fontId="42" fillId="2" borderId="26" xfId="2" applyFont="1" applyFill="1" applyBorder="1" applyAlignment="1" applyProtection="1">
      <alignment horizontal="center" vertical="center" shrinkToFit="1"/>
      <protection locked="0"/>
    </xf>
    <xf numFmtId="0" fontId="42" fillId="2" borderId="109" xfId="2" applyFont="1" applyFill="1" applyBorder="1" applyAlignment="1" applyProtection="1">
      <alignment horizontal="center" vertical="center" shrinkToFit="1"/>
      <protection locked="0"/>
    </xf>
    <xf numFmtId="49" fontId="42" fillId="2" borderId="108" xfId="2" applyNumberFormat="1" applyFont="1" applyFill="1" applyBorder="1" applyAlignment="1" applyProtection="1">
      <alignment horizontal="center" vertical="center" shrinkToFit="1"/>
      <protection locked="0"/>
    </xf>
    <xf numFmtId="49" fontId="42" fillId="2" borderId="26" xfId="2" applyNumberFormat="1" applyFont="1" applyFill="1" applyBorder="1" applyAlignment="1" applyProtection="1">
      <alignment horizontal="center" vertical="center" shrinkToFit="1"/>
      <protection locked="0"/>
    </xf>
    <xf numFmtId="0" fontId="42" fillId="0" borderId="26" xfId="2" applyFont="1" applyBorder="1" applyAlignment="1" applyProtection="1">
      <alignment horizontal="center" vertical="center" shrinkToFit="1"/>
    </xf>
    <xf numFmtId="49" fontId="42" fillId="0" borderId="26" xfId="2" applyNumberFormat="1" applyFont="1" applyBorder="1" applyAlignment="1" applyProtection="1">
      <alignment horizontal="center" vertical="center" shrinkToFit="1"/>
    </xf>
    <xf numFmtId="0" fontId="39" fillId="5" borderId="0" xfId="2" applyNumberFormat="1" applyFont="1" applyFill="1" applyAlignment="1" applyProtection="1">
      <alignment horizontal="center" vertical="center"/>
      <protection locked="0"/>
    </xf>
    <xf numFmtId="0" fontId="32" fillId="5" borderId="0" xfId="2" applyFont="1" applyFill="1" applyBorder="1" applyAlignment="1" applyProtection="1">
      <alignment horizontal="left" vertical="center"/>
      <protection locked="0"/>
    </xf>
    <xf numFmtId="0" fontId="32" fillId="2" borderId="3" xfId="2" applyFont="1" applyFill="1" applyBorder="1" applyAlignment="1" applyProtection="1">
      <alignment horizontal="left" vertical="center"/>
      <protection locked="0"/>
    </xf>
    <xf numFmtId="0" fontId="32" fillId="2" borderId="4" xfId="2" applyFont="1" applyFill="1" applyBorder="1" applyAlignment="1" applyProtection="1">
      <alignment horizontal="left" vertical="center"/>
      <protection locked="0"/>
    </xf>
    <xf numFmtId="0" fontId="32" fillId="2" borderId="5" xfId="2" applyFont="1" applyFill="1" applyBorder="1" applyAlignment="1" applyProtection="1">
      <alignment horizontal="left" vertical="center"/>
      <protection locked="0"/>
    </xf>
    <xf numFmtId="0" fontId="22" fillId="0" borderId="0" xfId="2" applyFont="1" applyAlignment="1" applyProtection="1">
      <alignment horizontal="center" vertical="center"/>
    </xf>
    <xf numFmtId="0" fontId="29" fillId="0" borderId="0" xfId="2" applyFont="1" applyAlignment="1" applyProtection="1">
      <alignment horizontal="center" vertical="center"/>
    </xf>
    <xf numFmtId="0" fontId="39" fillId="6" borderId="35" xfId="2" applyFont="1" applyFill="1" applyBorder="1" applyAlignment="1" applyProtection="1">
      <alignment horizontal="center" vertical="center"/>
    </xf>
    <xf numFmtId="0" fontId="39" fillId="6" borderId="36" xfId="2" applyFont="1" applyFill="1" applyBorder="1" applyAlignment="1" applyProtection="1">
      <alignment horizontal="center" vertical="center"/>
    </xf>
    <xf numFmtId="0" fontId="39" fillId="6" borderId="37" xfId="2" applyFont="1" applyFill="1" applyBorder="1" applyAlignment="1" applyProtection="1">
      <alignment horizontal="center" vertical="center"/>
    </xf>
    <xf numFmtId="0" fontId="38" fillId="6" borderId="16" xfId="2" applyFont="1" applyFill="1" applyBorder="1" applyAlignment="1" applyProtection="1">
      <alignment horizontal="center" vertical="top" wrapText="1"/>
    </xf>
    <xf numFmtId="0" fontId="38" fillId="6" borderId="19" xfId="2" applyFont="1" applyFill="1" applyBorder="1" applyAlignment="1" applyProtection="1">
      <alignment horizontal="center" vertical="top" wrapText="1"/>
    </xf>
    <xf numFmtId="0" fontId="38" fillId="6" borderId="75" xfId="2" applyFont="1" applyFill="1" applyBorder="1" applyAlignment="1" applyProtection="1">
      <alignment horizontal="center" vertical="top" wrapText="1"/>
    </xf>
    <xf numFmtId="0" fontId="38" fillId="6" borderId="76" xfId="2" applyFont="1" applyFill="1" applyBorder="1" applyAlignment="1" applyProtection="1">
      <alignment horizontal="center" vertical="top" wrapText="1"/>
    </xf>
    <xf numFmtId="0" fontId="38" fillId="6" borderId="124" xfId="2" applyFont="1" applyFill="1" applyBorder="1" applyAlignment="1" applyProtection="1">
      <alignment horizontal="center" vertical="top" wrapText="1"/>
    </xf>
    <xf numFmtId="0" fontId="38" fillId="6" borderId="43" xfId="2" applyFont="1" applyFill="1" applyBorder="1" applyAlignment="1" applyProtection="1">
      <alignment horizontal="center" vertical="top" wrapText="1"/>
    </xf>
    <xf numFmtId="0" fontId="38" fillId="6" borderId="120" xfId="2" applyFont="1" applyFill="1" applyBorder="1" applyAlignment="1" applyProtection="1">
      <alignment horizontal="center" vertical="top" wrapText="1"/>
    </xf>
    <xf numFmtId="0" fontId="38" fillId="6" borderId="114" xfId="2" applyFont="1" applyFill="1" applyBorder="1" applyAlignment="1" applyProtection="1">
      <alignment horizontal="center" vertical="top" wrapText="1"/>
    </xf>
    <xf numFmtId="0" fontId="38" fillId="6" borderId="125" xfId="2" applyFont="1" applyFill="1" applyBorder="1" applyAlignment="1" applyProtection="1">
      <alignment horizontal="center" vertical="top" wrapText="1"/>
    </xf>
    <xf numFmtId="0" fontId="38" fillId="6" borderId="115" xfId="2" applyFont="1" applyFill="1" applyBorder="1" applyAlignment="1" applyProtection="1">
      <alignment horizontal="center" vertical="top" wrapText="1"/>
    </xf>
    <xf numFmtId="0" fontId="32" fillId="6" borderId="19" xfId="2" applyFont="1" applyFill="1" applyBorder="1" applyAlignment="1" applyProtection="1">
      <alignment horizontal="center" vertical="center"/>
    </xf>
    <xf numFmtId="0" fontId="32" fillId="6" borderId="0" xfId="2" applyFont="1" applyFill="1" applyBorder="1" applyAlignment="1" applyProtection="1">
      <alignment horizontal="center" vertical="center"/>
    </xf>
    <xf numFmtId="0" fontId="32" fillId="6" borderId="40" xfId="2" applyFont="1" applyFill="1" applyBorder="1" applyAlignment="1" applyProtection="1">
      <alignment horizontal="center" vertical="center"/>
    </xf>
    <xf numFmtId="0" fontId="32" fillId="6" borderId="8" xfId="2" applyFont="1" applyFill="1" applyBorder="1" applyAlignment="1" applyProtection="1">
      <alignment horizontal="center" vertical="center"/>
    </xf>
    <xf numFmtId="0" fontId="39" fillId="6" borderId="41" xfId="2" applyFont="1" applyFill="1" applyBorder="1" applyAlignment="1" applyProtection="1">
      <alignment horizontal="center" vertical="center" wrapText="1"/>
    </xf>
    <xf numFmtId="0" fontId="39" fillId="6" borderId="0" xfId="2" applyFont="1" applyFill="1" applyBorder="1" applyAlignment="1" applyProtection="1">
      <alignment horizontal="center" vertical="center" wrapText="1"/>
    </xf>
    <xf numFmtId="0" fontId="39" fillId="6" borderId="40" xfId="2" applyFont="1" applyFill="1" applyBorder="1" applyAlignment="1" applyProtection="1">
      <alignment horizontal="center" vertical="center" wrapText="1"/>
    </xf>
    <xf numFmtId="0" fontId="32" fillId="6" borderId="58" xfId="2" applyFont="1" applyFill="1" applyBorder="1" applyAlignment="1" applyProtection="1">
      <alignment vertical="top"/>
    </xf>
    <xf numFmtId="0" fontId="32" fillId="6" borderId="59" xfId="2" applyFont="1" applyFill="1" applyBorder="1" applyAlignment="1" applyProtection="1">
      <alignment vertical="top"/>
    </xf>
    <xf numFmtId="0" fontId="35" fillId="0" borderId="17" xfId="2" applyFont="1" applyBorder="1" applyAlignment="1" applyProtection="1">
      <alignment horizontal="center" vertical="center" wrapText="1"/>
    </xf>
    <xf numFmtId="0" fontId="35" fillId="0" borderId="0" xfId="2" applyFont="1" applyAlignment="1" applyProtection="1">
      <alignment horizontal="center" vertical="center" wrapText="1"/>
    </xf>
    <xf numFmtId="0" fontId="34" fillId="0" borderId="0" xfId="2" applyFont="1" applyAlignment="1" applyProtection="1">
      <alignment horizontal="center" vertical="center" wrapText="1"/>
    </xf>
    <xf numFmtId="0" fontId="32" fillId="5" borderId="0" xfId="2" applyFont="1" applyFill="1" applyAlignment="1" applyProtection="1">
      <alignment horizontal="left" vertical="center"/>
      <protection locked="0"/>
    </xf>
    <xf numFmtId="0" fontId="38" fillId="7" borderId="53" xfId="2" applyFont="1" applyFill="1" applyBorder="1" applyAlignment="1" applyProtection="1">
      <alignment horizontal="center" vertical="center" shrinkToFit="1"/>
    </xf>
    <xf numFmtId="0" fontId="38" fillId="7" borderId="54" xfId="2" applyFont="1" applyFill="1" applyBorder="1" applyAlignment="1" applyProtection="1">
      <alignment horizontal="center" vertical="center" shrinkToFit="1"/>
    </xf>
    <xf numFmtId="0" fontId="38" fillId="7" borderId="8" xfId="2" applyFont="1" applyFill="1" applyBorder="1" applyAlignment="1" applyProtection="1">
      <alignment horizontal="center" vertical="center" shrinkToFit="1"/>
    </xf>
    <xf numFmtId="0" fontId="38" fillId="7" borderId="56" xfId="2" applyFont="1" applyFill="1" applyBorder="1" applyAlignment="1" applyProtection="1">
      <alignment horizontal="center" vertical="center" shrinkToFit="1"/>
    </xf>
    <xf numFmtId="179" fontId="36" fillId="5" borderId="79" xfId="2" applyNumberFormat="1" applyFont="1" applyFill="1" applyBorder="1" applyAlignment="1" applyProtection="1">
      <alignment horizontal="center" vertical="center" shrinkToFit="1"/>
    </xf>
    <xf numFmtId="0" fontId="34" fillId="0" borderId="0" xfId="2" applyFont="1" applyAlignment="1" applyProtection="1">
      <alignment horizontal="left" vertical="top" wrapText="1"/>
    </xf>
    <xf numFmtId="0" fontId="32" fillId="6" borderId="71" xfId="2" applyFont="1" applyFill="1" applyBorder="1" applyAlignment="1" applyProtection="1">
      <alignment vertical="center"/>
    </xf>
    <xf numFmtId="0" fontId="32" fillId="6" borderId="132" xfId="2" applyFont="1" applyFill="1" applyBorder="1" applyAlignment="1" applyProtection="1">
      <alignment vertical="center"/>
    </xf>
    <xf numFmtId="0" fontId="32" fillId="5" borderId="137" xfId="2" applyFont="1" applyFill="1" applyBorder="1" applyAlignment="1" applyProtection="1">
      <alignment horizontal="center" vertical="center" wrapText="1"/>
    </xf>
    <xf numFmtId="0" fontId="32" fillId="5" borderId="17" xfId="2" applyFont="1" applyFill="1" applyBorder="1" applyAlignment="1" applyProtection="1">
      <alignment horizontal="center" vertical="center" wrapText="1"/>
    </xf>
    <xf numFmtId="0" fontId="32" fillId="5" borderId="138" xfId="2" applyFont="1" applyFill="1" applyBorder="1" applyAlignment="1" applyProtection="1">
      <alignment horizontal="center" vertical="center" wrapText="1"/>
    </xf>
    <xf numFmtId="0" fontId="32" fillId="5" borderId="71" xfId="2" applyFont="1" applyFill="1" applyBorder="1" applyAlignment="1" applyProtection="1">
      <alignment horizontal="center" vertical="center" wrapText="1"/>
    </xf>
    <xf numFmtId="0" fontId="28" fillId="6" borderId="94" xfId="2" applyFont="1" applyFill="1" applyBorder="1" applyAlignment="1" applyProtection="1">
      <alignment horizontal="center" vertical="center" wrapText="1"/>
    </xf>
    <xf numFmtId="0" fontId="28" fillId="6" borderId="69" xfId="2" applyFont="1" applyFill="1" applyBorder="1" applyAlignment="1" applyProtection="1">
      <alignment horizontal="center" vertical="center" wrapText="1"/>
    </xf>
    <xf numFmtId="0" fontId="28" fillId="6" borderId="95" xfId="2" applyFont="1" applyFill="1" applyBorder="1" applyAlignment="1" applyProtection="1">
      <alignment horizontal="center" vertical="center" wrapText="1"/>
    </xf>
    <xf numFmtId="0" fontId="28" fillId="0" borderId="141" xfId="2" applyFont="1" applyBorder="1" applyAlignment="1" applyProtection="1">
      <alignment horizontal="center" vertical="center"/>
    </xf>
    <xf numFmtId="0" fontId="28" fillId="0" borderId="96" xfId="2" applyFont="1" applyBorder="1" applyAlignment="1" applyProtection="1">
      <alignment horizontal="center" vertical="center"/>
    </xf>
    <xf numFmtId="49" fontId="42" fillId="0" borderId="24" xfId="2" applyNumberFormat="1" applyFont="1" applyBorder="1" applyAlignment="1" applyProtection="1">
      <alignment horizontal="center" vertical="center" shrinkToFit="1"/>
    </xf>
    <xf numFmtId="49" fontId="42" fillId="2" borderId="103" xfId="2" applyNumberFormat="1" applyFont="1" applyFill="1" applyBorder="1" applyAlignment="1" applyProtection="1">
      <alignment horizontal="center" vertical="center" shrinkToFit="1"/>
      <protection locked="0"/>
    </xf>
    <xf numFmtId="0" fontId="42" fillId="2" borderId="111" xfId="2" applyNumberFormat="1" applyFont="1" applyFill="1" applyBorder="1" applyAlignment="1" applyProtection="1">
      <alignment horizontal="center" vertical="center" shrinkToFit="1"/>
      <protection locked="0"/>
    </xf>
    <xf numFmtId="0" fontId="42" fillId="2" borderId="121" xfId="2" applyNumberFormat="1" applyFont="1" applyFill="1" applyBorder="1" applyAlignment="1" applyProtection="1">
      <alignment horizontal="center" vertical="center" shrinkToFit="1"/>
      <protection locked="0"/>
    </xf>
    <xf numFmtId="0" fontId="42" fillId="2" borderId="126" xfId="2" applyNumberFormat="1" applyFont="1" applyFill="1" applyBorder="1" applyAlignment="1" applyProtection="1">
      <alignment horizontal="center" vertical="center" shrinkToFit="1"/>
      <protection locked="0"/>
    </xf>
    <xf numFmtId="0" fontId="42" fillId="2" borderId="112" xfId="2" applyNumberFormat="1" applyFont="1" applyFill="1" applyBorder="1" applyAlignment="1" applyProtection="1">
      <alignment horizontal="center" vertical="center" shrinkToFit="1"/>
      <protection locked="0"/>
    </xf>
    <xf numFmtId="0" fontId="36" fillId="2" borderId="97" xfId="2" applyFont="1" applyFill="1" applyBorder="1" applyAlignment="1" applyProtection="1">
      <alignment horizontal="center" vertical="center" wrapText="1"/>
      <protection locked="0"/>
    </xf>
    <xf numFmtId="0" fontId="36" fillId="2" borderId="80" xfId="2" applyFont="1" applyFill="1" applyBorder="1" applyAlignment="1" applyProtection="1">
      <alignment horizontal="center" vertical="center" wrapText="1"/>
      <protection locked="0"/>
    </xf>
    <xf numFmtId="0" fontId="36" fillId="2" borderId="98" xfId="2" applyFont="1" applyFill="1" applyBorder="1" applyAlignment="1" applyProtection="1">
      <alignment horizontal="center" vertical="center" wrapText="1"/>
      <protection locked="0"/>
    </xf>
    <xf numFmtId="0" fontId="42" fillId="2" borderId="23" xfId="2" applyFont="1" applyFill="1" applyBorder="1" applyAlignment="1" applyProtection="1">
      <alignment horizontal="center" vertical="center" shrinkToFit="1"/>
      <protection locked="0"/>
    </xf>
    <xf numFmtId="0" fontId="42" fillId="2" borderId="24" xfId="2" applyFont="1" applyFill="1" applyBorder="1" applyAlignment="1" applyProtection="1">
      <alignment horizontal="center" vertical="center" shrinkToFit="1"/>
      <protection locked="0"/>
    </xf>
    <xf numFmtId="0" fontId="42" fillId="2" borderId="102" xfId="2" applyFont="1" applyFill="1" applyBorder="1" applyAlignment="1" applyProtection="1">
      <alignment horizontal="center" vertical="center" shrinkToFit="1"/>
      <protection locked="0"/>
    </xf>
    <xf numFmtId="49" fontId="42" fillId="2" borderId="101" xfId="2" applyNumberFormat="1" applyFont="1" applyFill="1" applyBorder="1" applyAlignment="1" applyProtection="1">
      <alignment horizontal="center" vertical="center" shrinkToFit="1"/>
      <protection locked="0"/>
    </xf>
    <xf numFmtId="49" fontId="42" fillId="2" borderId="24" xfId="2" applyNumberFormat="1" applyFont="1" applyFill="1" applyBorder="1" applyAlignment="1" applyProtection="1">
      <alignment horizontal="center" vertical="center" shrinkToFit="1"/>
      <protection locked="0"/>
    </xf>
    <xf numFmtId="0" fontId="42" fillId="0" borderId="24" xfId="2" applyFont="1" applyBorder="1" applyAlignment="1" applyProtection="1">
      <alignment horizontal="center" vertical="center" shrinkToFit="1"/>
    </xf>
    <xf numFmtId="181" fontId="42" fillId="2" borderId="113" xfId="2" applyNumberFormat="1" applyFont="1" applyFill="1" applyBorder="1" applyAlignment="1" applyProtection="1">
      <alignment horizontal="center" vertical="center" shrinkToFit="1"/>
      <protection locked="0"/>
    </xf>
    <xf numFmtId="0" fontId="34" fillId="0" borderId="8" xfId="0" applyFont="1" applyBorder="1" applyAlignment="1" applyProtection="1">
      <alignment horizontal="left" vertical="center"/>
    </xf>
    <xf numFmtId="0" fontId="34" fillId="0" borderId="10" xfId="0" applyFont="1" applyBorder="1" applyAlignment="1" applyProtection="1">
      <alignment horizontal="left" vertical="center"/>
    </xf>
    <xf numFmtId="0" fontId="34" fillId="0" borderId="14" xfId="0" applyFont="1" applyBorder="1" applyAlignment="1" applyProtection="1">
      <alignment horizontal="left" vertical="center"/>
    </xf>
    <xf numFmtId="0" fontId="34" fillId="2" borderId="1" xfId="0" applyFont="1" applyFill="1" applyBorder="1" applyAlignment="1" applyProtection="1">
      <alignment horizontal="center" vertical="top" wrapText="1"/>
      <protection locked="0"/>
    </xf>
    <xf numFmtId="0" fontId="34" fillId="2" borderId="15" xfId="0" applyFont="1" applyFill="1" applyBorder="1" applyAlignment="1" applyProtection="1">
      <alignment horizontal="center" vertical="top" wrapText="1"/>
      <protection locked="0"/>
    </xf>
    <xf numFmtId="0" fontId="34" fillId="0" borderId="16" xfId="0" applyFont="1" applyBorder="1" applyAlignment="1" applyProtection="1">
      <alignment vertical="center"/>
    </xf>
    <xf numFmtId="0" fontId="34" fillId="0" borderId="17" xfId="0" applyFont="1" applyBorder="1" applyAlignment="1" applyProtection="1">
      <alignment vertical="center"/>
    </xf>
    <xf numFmtId="0" fontId="34" fillId="0" borderId="2" xfId="0" applyFont="1" applyBorder="1" applyAlignment="1" applyProtection="1">
      <alignment vertical="center"/>
    </xf>
    <xf numFmtId="0" fontId="34" fillId="0" borderId="15" xfId="0" applyFont="1" applyBorder="1" applyAlignment="1" applyProtection="1">
      <alignment vertical="center"/>
    </xf>
    <xf numFmtId="0" fontId="2" fillId="0" borderId="16" xfId="0" applyNumberFormat="1" applyFont="1" applyFill="1" applyBorder="1" applyAlignment="1" applyProtection="1">
      <alignment horizontal="left" vertical="center" wrapText="1"/>
    </xf>
    <xf numFmtId="0" fontId="2" fillId="0" borderId="17" xfId="0" applyNumberFormat="1" applyFont="1" applyFill="1" applyBorder="1" applyAlignment="1" applyProtection="1">
      <alignment horizontal="left" vertical="center" wrapText="1"/>
    </xf>
    <xf numFmtId="0" fontId="2" fillId="0" borderId="18" xfId="0" applyNumberFormat="1" applyFont="1" applyFill="1" applyBorder="1" applyAlignment="1" applyProtection="1">
      <alignment horizontal="left" vertical="center" wrapText="1"/>
    </xf>
    <xf numFmtId="177" fontId="12" fillId="5" borderId="1" xfId="0" applyNumberFormat="1" applyFont="1" applyFill="1" applyBorder="1" applyAlignment="1" applyProtection="1">
      <alignment vertical="center" wrapText="1"/>
    </xf>
    <xf numFmtId="177" fontId="12" fillId="5" borderId="2" xfId="0" applyNumberFormat="1" applyFont="1" applyFill="1" applyBorder="1" applyAlignment="1" applyProtection="1">
      <alignment vertical="center" wrapText="1"/>
    </xf>
    <xf numFmtId="177" fontId="12" fillId="5" borderId="15" xfId="0" applyNumberFormat="1" applyFont="1" applyFill="1" applyBorder="1" applyAlignment="1" applyProtection="1">
      <alignment vertical="center" wrapText="1"/>
    </xf>
    <xf numFmtId="0" fontId="2" fillId="0" borderId="21"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16" xfId="0" applyNumberFormat="1" applyFont="1" applyFill="1" applyBorder="1" applyAlignment="1" applyProtection="1">
      <alignment vertical="center" wrapText="1"/>
    </xf>
    <xf numFmtId="0" fontId="2" fillId="0" borderId="17" xfId="0" applyNumberFormat="1" applyFont="1" applyFill="1" applyBorder="1" applyAlignment="1" applyProtection="1">
      <alignment vertical="center" wrapText="1"/>
    </xf>
    <xf numFmtId="0" fontId="2" fillId="0" borderId="18" xfId="0" applyNumberFormat="1" applyFont="1" applyFill="1" applyBorder="1" applyAlignment="1" applyProtection="1">
      <alignment vertical="center" wrapText="1"/>
    </xf>
    <xf numFmtId="0" fontId="2" fillId="0" borderId="19"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20" xfId="0" applyNumberFormat="1" applyFont="1" applyFill="1" applyBorder="1" applyAlignment="1" applyProtection="1">
      <alignment vertical="center" wrapText="1"/>
    </xf>
    <xf numFmtId="0" fontId="2" fillId="0" borderId="8" xfId="0" applyNumberFormat="1" applyFont="1" applyFill="1" applyBorder="1" applyAlignment="1" applyProtection="1">
      <alignment vertical="center" wrapText="1"/>
    </xf>
    <xf numFmtId="0" fontId="2" fillId="0" borderId="10" xfId="0" applyNumberFormat="1" applyFont="1" applyFill="1" applyBorder="1" applyAlignment="1" applyProtection="1">
      <alignment vertical="center" wrapText="1"/>
    </xf>
    <xf numFmtId="0" fontId="2" fillId="0" borderId="14" xfId="0" applyNumberFormat="1" applyFont="1" applyFill="1" applyBorder="1" applyAlignment="1" applyProtection="1">
      <alignment vertical="center" wrapText="1"/>
    </xf>
    <xf numFmtId="0" fontId="7" fillId="0" borderId="6" xfId="0" applyNumberFormat="1" applyFont="1" applyFill="1" applyBorder="1" applyAlignment="1" applyProtection="1">
      <alignment horizontal="center" vertical="center" wrapText="1"/>
    </xf>
    <xf numFmtId="0" fontId="12" fillId="5" borderId="17" xfId="0" applyNumberFormat="1" applyFont="1" applyFill="1" applyBorder="1" applyAlignment="1" applyProtection="1">
      <alignment vertical="center" wrapText="1"/>
    </xf>
    <xf numFmtId="0" fontId="12" fillId="5" borderId="18" xfId="0" applyNumberFormat="1" applyFont="1" applyFill="1" applyBorder="1" applyAlignment="1" applyProtection="1">
      <alignment vertical="center" wrapText="1"/>
    </xf>
    <xf numFmtId="0" fontId="12" fillId="5" borderId="10" xfId="0" applyNumberFormat="1" applyFont="1" applyFill="1" applyBorder="1" applyAlignment="1" applyProtection="1">
      <alignment vertical="center" wrapText="1"/>
    </xf>
    <xf numFmtId="0" fontId="12" fillId="5" borderId="14" xfId="0" applyNumberFormat="1" applyFont="1" applyFill="1" applyBorder="1" applyAlignment="1" applyProtection="1">
      <alignment vertical="center" wrapText="1"/>
    </xf>
    <xf numFmtId="0" fontId="12" fillId="5" borderId="22" xfId="0" applyNumberFormat="1" applyFont="1" applyFill="1" applyBorder="1" applyAlignment="1" applyProtection="1">
      <alignment vertical="center" wrapText="1"/>
    </xf>
    <xf numFmtId="0" fontId="2" fillId="0" borderId="0" xfId="0" applyFont="1" applyAlignment="1" applyProtection="1">
      <alignment vertical="top" wrapText="1"/>
    </xf>
    <xf numFmtId="0" fontId="6" fillId="0" borderId="1" xfId="0" applyNumberFormat="1" applyFont="1" applyFill="1" applyBorder="1" applyAlignment="1" applyProtection="1">
      <alignment horizontal="center" vertical="distributed" wrapText="1"/>
    </xf>
    <xf numFmtId="0" fontId="6" fillId="0" borderId="2" xfId="0" applyNumberFormat="1" applyFont="1" applyFill="1" applyBorder="1" applyAlignment="1" applyProtection="1">
      <alignment horizontal="center" vertical="distributed" wrapText="1"/>
    </xf>
    <xf numFmtId="0" fontId="2" fillId="0" borderId="1"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left" vertical="center" wrapText="1"/>
    </xf>
    <xf numFmtId="176" fontId="12" fillId="5" borderId="1" xfId="0" applyNumberFormat="1" applyFont="1" applyFill="1" applyBorder="1" applyAlignment="1" applyProtection="1">
      <alignment horizontal="center" vertical="center"/>
    </xf>
    <xf numFmtId="176" fontId="12" fillId="5" borderId="2" xfId="0" applyNumberFormat="1" applyFont="1" applyFill="1" applyBorder="1" applyAlignment="1" applyProtection="1">
      <alignment horizontal="center" vertical="center"/>
    </xf>
    <xf numFmtId="176" fontId="12" fillId="5" borderId="15" xfId="0" applyNumberFormat="1" applyFont="1" applyFill="1" applyBorder="1" applyAlignment="1" applyProtection="1">
      <alignment horizontal="center" vertical="center"/>
    </xf>
    <xf numFmtId="0" fontId="2" fillId="5" borderId="15" xfId="0" applyNumberFormat="1" applyFont="1" applyFill="1" applyBorder="1" applyAlignment="1" applyProtection="1">
      <alignment horizontal="center" vertical="distributed" wrapText="1"/>
      <protection locked="0"/>
    </xf>
    <xf numFmtId="0" fontId="2" fillId="5" borderId="6" xfId="0" applyNumberFormat="1" applyFont="1" applyFill="1" applyBorder="1" applyAlignment="1" applyProtection="1">
      <alignment horizontal="center" vertical="distributed" wrapText="1"/>
      <protection locked="0"/>
    </xf>
    <xf numFmtId="0" fontId="2" fillId="5" borderId="1" xfId="0" applyNumberFormat="1" applyFont="1" applyFill="1" applyBorder="1" applyAlignment="1" applyProtection="1">
      <alignment horizontal="center" vertical="distributed" wrapText="1"/>
      <protection locked="0"/>
    </xf>
    <xf numFmtId="0" fontId="2" fillId="5" borderId="1" xfId="0" applyNumberFormat="1" applyFont="1" applyFill="1" applyBorder="1" applyAlignment="1" applyProtection="1">
      <alignment vertical="distributed" wrapText="1"/>
      <protection locked="0"/>
    </xf>
    <xf numFmtId="0" fontId="2" fillId="5" borderId="2" xfId="0" applyNumberFormat="1" applyFont="1" applyFill="1" applyBorder="1" applyAlignment="1" applyProtection="1">
      <alignment vertical="distributed" wrapText="1"/>
      <protection locked="0"/>
    </xf>
    <xf numFmtId="0" fontId="2" fillId="5" borderId="15" xfId="0" applyNumberFormat="1" applyFont="1" applyFill="1" applyBorder="1" applyAlignment="1" applyProtection="1">
      <alignment vertical="distributed" wrapText="1"/>
      <protection locked="0"/>
    </xf>
    <xf numFmtId="49" fontId="2" fillId="0" borderId="2" xfId="0" applyNumberFormat="1" applyFont="1" applyFill="1" applyBorder="1" applyAlignment="1" applyProtection="1">
      <alignment horizontal="center" vertical="distributed" wrapText="1"/>
    </xf>
    <xf numFmtId="0" fontId="2" fillId="0" borderId="6" xfId="0" applyNumberFormat="1" applyFont="1" applyFill="1" applyBorder="1" applyAlignment="1" applyProtection="1">
      <alignment vertical="center" wrapText="1"/>
    </xf>
    <xf numFmtId="0" fontId="2" fillId="0" borderId="7" xfId="0" applyNumberFormat="1" applyFont="1" applyFill="1" applyBorder="1" applyAlignment="1" applyProtection="1">
      <alignment vertical="center" wrapText="1"/>
    </xf>
    <xf numFmtId="181" fontId="6" fillId="0" borderId="6" xfId="1" applyNumberFormat="1" applyFont="1" applyFill="1" applyBorder="1" applyAlignment="1" applyProtection="1">
      <alignment horizontal="center" vertical="center" wrapText="1"/>
    </xf>
    <xf numFmtId="177" fontId="12" fillId="5" borderId="1" xfId="0" applyNumberFormat="1" applyFont="1" applyFill="1" applyBorder="1" applyAlignment="1" applyProtection="1">
      <alignment vertical="center"/>
    </xf>
    <xf numFmtId="177" fontId="12" fillId="5" borderId="2" xfId="0" applyNumberFormat="1" applyFont="1" applyFill="1" applyBorder="1" applyAlignment="1" applyProtection="1">
      <alignment vertical="center"/>
    </xf>
    <xf numFmtId="177" fontId="12" fillId="5" borderId="15" xfId="0" applyNumberFormat="1" applyFont="1" applyFill="1" applyBorder="1" applyAlignment="1" applyProtection="1">
      <alignment vertical="center"/>
    </xf>
    <xf numFmtId="0" fontId="2" fillId="0" borderId="63" xfId="0" applyNumberFormat="1" applyFont="1" applyFill="1" applyBorder="1" applyAlignment="1" applyProtection="1">
      <alignment horizontal="center" vertical="top" wrapText="1"/>
    </xf>
    <xf numFmtId="0" fontId="2" fillId="0" borderId="64" xfId="0" applyNumberFormat="1" applyFont="1" applyFill="1" applyBorder="1" applyAlignment="1" applyProtection="1">
      <alignment horizontal="center" vertical="top" wrapText="1"/>
    </xf>
    <xf numFmtId="0" fontId="2" fillId="0" borderId="65" xfId="0" applyNumberFormat="1" applyFont="1" applyFill="1" applyBorder="1" applyAlignment="1" applyProtection="1">
      <alignment horizontal="center" vertical="top" wrapText="1"/>
    </xf>
    <xf numFmtId="0" fontId="2" fillId="0" borderId="66" xfId="0" applyNumberFormat="1" applyFont="1" applyFill="1" applyBorder="1" applyAlignment="1" applyProtection="1">
      <alignment horizontal="center" vertical="top" wrapText="1"/>
    </xf>
    <xf numFmtId="0" fontId="2" fillId="0" borderId="67" xfId="0" applyNumberFormat="1" applyFont="1" applyFill="1" applyBorder="1" applyAlignment="1" applyProtection="1">
      <alignment horizontal="center" vertical="top" wrapText="1"/>
    </xf>
    <xf numFmtId="0" fontId="2" fillId="0" borderId="68" xfId="0" applyNumberFormat="1" applyFont="1" applyFill="1" applyBorder="1" applyAlignment="1" applyProtection="1">
      <alignment horizontal="center" vertical="top" wrapText="1"/>
    </xf>
    <xf numFmtId="177" fontId="12" fillId="5" borderId="16" xfId="0" applyNumberFormat="1" applyFont="1" applyFill="1" applyBorder="1" applyAlignment="1" applyProtection="1">
      <alignment vertical="center" wrapText="1"/>
    </xf>
    <xf numFmtId="177" fontId="12" fillId="5" borderId="17" xfId="0" applyNumberFormat="1" applyFont="1" applyFill="1" applyBorder="1" applyAlignment="1" applyProtection="1">
      <alignment vertical="center" wrapText="1"/>
    </xf>
    <xf numFmtId="177" fontId="12" fillId="5" borderId="18" xfId="0" applyNumberFormat="1" applyFont="1" applyFill="1" applyBorder="1" applyAlignment="1" applyProtection="1">
      <alignment vertical="center" wrapText="1"/>
    </xf>
    <xf numFmtId="177" fontId="12" fillId="5" borderId="8" xfId="0" applyNumberFormat="1" applyFont="1" applyFill="1" applyBorder="1" applyAlignment="1" applyProtection="1">
      <alignment vertical="center" wrapText="1"/>
    </xf>
    <xf numFmtId="177" fontId="12" fillId="5" borderId="10" xfId="0" applyNumberFormat="1" applyFont="1" applyFill="1" applyBorder="1" applyAlignment="1" applyProtection="1">
      <alignment vertical="center" wrapText="1"/>
    </xf>
    <xf numFmtId="177" fontId="12" fillId="5" borderId="14" xfId="0" applyNumberFormat="1" applyFont="1" applyFill="1" applyBorder="1" applyAlignment="1" applyProtection="1">
      <alignment vertical="center" wrapText="1"/>
    </xf>
    <xf numFmtId="0" fontId="6" fillId="0" borderId="17" xfId="0" applyNumberFormat="1" applyFont="1" applyFill="1" applyBorder="1" applyAlignment="1" applyProtection="1">
      <alignment horizontal="left" vertical="top" wrapText="1"/>
    </xf>
    <xf numFmtId="177" fontId="6" fillId="6" borderId="146" xfId="0" applyNumberFormat="1" applyFont="1" applyFill="1" applyBorder="1" applyAlignment="1" applyProtection="1">
      <alignment vertical="center" wrapText="1"/>
    </xf>
    <xf numFmtId="0" fontId="6" fillId="0" borderId="142" xfId="0" applyNumberFormat="1" applyFont="1" applyFill="1" applyBorder="1" applyAlignment="1" applyProtection="1">
      <alignment horizontal="center" vertical="center" wrapText="1"/>
    </xf>
    <xf numFmtId="0" fontId="6" fillId="0" borderId="143" xfId="0" applyNumberFormat="1" applyFont="1" applyFill="1" applyBorder="1" applyAlignment="1" applyProtection="1">
      <alignment horizontal="center" vertical="center" wrapText="1"/>
    </xf>
    <xf numFmtId="0" fontId="6" fillId="0" borderId="144" xfId="0" applyNumberFormat="1" applyFont="1" applyFill="1" applyBorder="1" applyAlignment="1" applyProtection="1">
      <alignment horizontal="center" vertical="center" wrapText="1"/>
    </xf>
    <xf numFmtId="0" fontId="6" fillId="0" borderId="145" xfId="0" applyNumberFormat="1" applyFont="1" applyFill="1" applyBorder="1" applyAlignment="1" applyProtection="1">
      <alignment horizontal="center" vertical="center" wrapText="1"/>
    </xf>
    <xf numFmtId="0" fontId="6" fillId="0" borderId="146" xfId="0" applyNumberFormat="1" applyFont="1" applyFill="1" applyBorder="1" applyAlignment="1" applyProtection="1">
      <alignment horizontal="center" vertical="center" wrapText="1"/>
    </xf>
    <xf numFmtId="0" fontId="6" fillId="0" borderId="149" xfId="0" applyNumberFormat="1" applyFont="1" applyFill="1" applyBorder="1" applyAlignment="1" applyProtection="1">
      <alignment horizontal="center" vertical="center" wrapText="1"/>
    </xf>
    <xf numFmtId="0" fontId="6" fillId="0" borderId="150" xfId="0" applyNumberFormat="1" applyFont="1" applyFill="1" applyBorder="1" applyAlignment="1" applyProtection="1">
      <alignment horizontal="center" vertical="center" wrapText="1"/>
    </xf>
    <xf numFmtId="0" fontId="6" fillId="0" borderId="151" xfId="0" applyNumberFormat="1" applyFont="1" applyFill="1" applyBorder="1" applyAlignment="1" applyProtection="1">
      <alignment horizontal="center" vertical="center" wrapText="1"/>
    </xf>
    <xf numFmtId="177" fontId="6" fillId="6" borderId="152" xfId="0" applyNumberFormat="1" applyFont="1" applyFill="1" applyBorder="1" applyAlignment="1" applyProtection="1">
      <alignment vertical="center" wrapText="1"/>
    </xf>
    <xf numFmtId="177" fontId="6" fillId="6" borderId="150" xfId="0" applyNumberFormat="1" applyFont="1" applyFill="1" applyBorder="1" applyAlignment="1" applyProtection="1">
      <alignment vertical="center" wrapText="1"/>
    </xf>
    <xf numFmtId="177" fontId="6" fillId="6" borderId="151" xfId="0" applyNumberFormat="1" applyFont="1" applyFill="1" applyBorder="1" applyAlignment="1" applyProtection="1">
      <alignment vertical="center" wrapText="1"/>
    </xf>
    <xf numFmtId="0" fontId="6" fillId="0" borderId="134"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177" fontId="6" fillId="6" borderId="1" xfId="0" applyNumberFormat="1" applyFont="1" applyFill="1" applyBorder="1" applyAlignment="1" applyProtection="1">
      <alignment horizontal="center" vertical="center" wrapText="1"/>
    </xf>
    <xf numFmtId="177" fontId="6" fillId="6" borderId="2" xfId="0" applyNumberFormat="1" applyFont="1" applyFill="1" applyBorder="1" applyAlignment="1" applyProtection="1">
      <alignment horizontal="center" vertical="center" wrapText="1"/>
    </xf>
    <xf numFmtId="177" fontId="6" fillId="6" borderId="1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177" fontId="12" fillId="5" borderId="6" xfId="0" applyNumberFormat="1" applyFont="1" applyFill="1" applyBorder="1" applyAlignment="1" applyProtection="1">
      <alignment vertical="center" wrapText="1"/>
    </xf>
    <xf numFmtId="0" fontId="12" fillId="5" borderId="1" xfId="0" applyNumberFormat="1" applyFont="1" applyFill="1" applyBorder="1" applyAlignment="1" applyProtection="1">
      <alignment vertical="center" wrapText="1"/>
    </xf>
    <xf numFmtId="0" fontId="12" fillId="5" borderId="2" xfId="0" applyNumberFormat="1" applyFont="1" applyFill="1" applyBorder="1" applyAlignment="1" applyProtection="1">
      <alignment vertical="center" wrapText="1"/>
    </xf>
    <xf numFmtId="177" fontId="12" fillId="5" borderId="6" xfId="0" applyNumberFormat="1" applyFont="1" applyFill="1" applyBorder="1" applyAlignment="1" applyProtection="1">
      <alignment vertical="center"/>
    </xf>
    <xf numFmtId="0" fontId="2" fillId="5" borderId="0" xfId="0" applyFont="1" applyFill="1" applyBorder="1" applyAlignment="1" applyProtection="1">
      <alignment horizontal="center" vertical="center"/>
      <protection locked="0"/>
    </xf>
    <xf numFmtId="0" fontId="2" fillId="5" borderId="0" xfId="0" applyNumberFormat="1" applyFont="1" applyFill="1" applyBorder="1" applyAlignment="1" applyProtection="1">
      <alignment horizontal="center" vertical="distributed" wrapText="1"/>
      <protection locked="0"/>
    </xf>
    <xf numFmtId="0" fontId="2" fillId="0" borderId="1" xfId="0" applyNumberFormat="1" applyFont="1" applyFill="1" applyBorder="1" applyAlignment="1" applyProtection="1">
      <alignment vertical="center" wrapText="1"/>
    </xf>
    <xf numFmtId="0" fontId="2" fillId="0" borderId="2" xfId="0" applyNumberFormat="1" applyFont="1" applyFill="1" applyBorder="1" applyAlignment="1" applyProtection="1">
      <alignment vertical="center" wrapText="1"/>
    </xf>
    <xf numFmtId="0" fontId="2" fillId="5" borderId="2" xfId="0" applyNumberFormat="1" applyFont="1" applyFill="1" applyBorder="1" applyAlignment="1" applyProtection="1">
      <alignment horizontal="center" vertical="center" wrapText="1"/>
      <protection locked="0"/>
    </xf>
    <xf numFmtId="0" fontId="2" fillId="5" borderId="2" xfId="0" applyNumberFormat="1" applyFont="1" applyFill="1" applyBorder="1" applyAlignment="1" applyProtection="1">
      <alignment vertical="center" wrapText="1"/>
      <protection locked="0"/>
    </xf>
    <xf numFmtId="0" fontId="2" fillId="5" borderId="16" xfId="0" applyNumberFormat="1" applyFont="1" applyFill="1" applyBorder="1" applyAlignment="1" applyProtection="1">
      <alignment horizontal="center" vertical="distributed" wrapText="1"/>
      <protection locked="0"/>
    </xf>
    <xf numFmtId="0" fontId="2" fillId="5" borderId="17" xfId="0" applyNumberFormat="1" applyFont="1" applyFill="1" applyBorder="1" applyAlignment="1" applyProtection="1">
      <alignment horizontal="center" vertical="distributed" wrapText="1"/>
      <protection locked="0"/>
    </xf>
    <xf numFmtId="0" fontId="2" fillId="5" borderId="8" xfId="0" applyNumberFormat="1" applyFont="1" applyFill="1" applyBorder="1" applyAlignment="1" applyProtection="1">
      <alignment horizontal="center" vertical="distributed" wrapText="1"/>
      <protection locked="0"/>
    </xf>
    <xf numFmtId="0" fontId="2" fillId="5" borderId="10" xfId="0" applyNumberFormat="1" applyFont="1" applyFill="1" applyBorder="1" applyAlignment="1" applyProtection="1">
      <alignment horizontal="center" vertical="distributed" wrapText="1"/>
      <protection locked="0"/>
    </xf>
    <xf numFmtId="49" fontId="2" fillId="0" borderId="17" xfId="0" applyNumberFormat="1" applyFont="1" applyFill="1" applyBorder="1" applyAlignment="1" applyProtection="1">
      <alignment horizontal="center" vertical="distributed" wrapText="1"/>
    </xf>
    <xf numFmtId="49" fontId="2" fillId="0" borderId="10" xfId="0" applyNumberFormat="1" applyFont="1" applyFill="1" applyBorder="1" applyAlignment="1" applyProtection="1">
      <alignment horizontal="center" vertical="distributed" wrapText="1"/>
    </xf>
    <xf numFmtId="0" fontId="2" fillId="0" borderId="0" xfId="0" applyNumberFormat="1" applyFont="1" applyFill="1" applyBorder="1" applyAlignment="1" applyProtection="1">
      <alignment horizontal="left" vertical="center" wrapText="1"/>
    </xf>
    <xf numFmtId="0" fontId="2" fillId="0" borderId="10" xfId="0" applyNumberFormat="1" applyFont="1" applyFill="1" applyBorder="1" applyAlignment="1" applyProtection="1">
      <alignment horizontal="left" vertical="center" wrapText="1"/>
    </xf>
    <xf numFmtId="0" fontId="2" fillId="5" borderId="18" xfId="0" applyNumberFormat="1" applyFont="1" applyFill="1" applyBorder="1" applyAlignment="1" applyProtection="1">
      <alignment horizontal="center" vertical="distributed" wrapText="1"/>
      <protection locked="0"/>
    </xf>
    <xf numFmtId="0" fontId="2" fillId="5" borderId="14" xfId="0" applyNumberFormat="1" applyFont="1" applyFill="1" applyBorder="1" applyAlignment="1" applyProtection="1">
      <alignment horizontal="center" vertical="distributed" wrapText="1"/>
      <protection locked="0"/>
    </xf>
    <xf numFmtId="0" fontId="2" fillId="5" borderId="16" xfId="0" applyFont="1" applyFill="1" applyBorder="1" applyAlignment="1" applyProtection="1">
      <alignment vertical="center"/>
      <protection locked="0"/>
    </xf>
    <xf numFmtId="0" fontId="2" fillId="5" borderId="17" xfId="0" applyFont="1" applyFill="1" applyBorder="1" applyAlignment="1" applyProtection="1">
      <alignment vertical="center"/>
      <protection locked="0"/>
    </xf>
    <xf numFmtId="0" fontId="2" fillId="5" borderId="18" xfId="0" applyFont="1" applyFill="1" applyBorder="1" applyAlignment="1" applyProtection="1">
      <alignment vertical="center"/>
      <protection locked="0"/>
    </xf>
    <xf numFmtId="0" fontId="2" fillId="5" borderId="19" xfId="0" applyFont="1" applyFill="1" applyBorder="1" applyAlignment="1" applyProtection="1">
      <alignment vertical="center"/>
      <protection locked="0"/>
    </xf>
    <xf numFmtId="0" fontId="2" fillId="5" borderId="0" xfId="0" applyFont="1" applyFill="1" applyBorder="1" applyAlignment="1" applyProtection="1">
      <alignment vertical="center"/>
      <protection locked="0"/>
    </xf>
    <xf numFmtId="0" fontId="2" fillId="5" borderId="20" xfId="0" applyFont="1" applyFill="1" applyBorder="1" applyAlignment="1" applyProtection="1">
      <alignment vertical="center"/>
      <protection locked="0"/>
    </xf>
    <xf numFmtId="0" fontId="2" fillId="0" borderId="16" xfId="0" applyNumberFormat="1" applyFont="1" applyFill="1" applyBorder="1" applyAlignment="1" applyProtection="1">
      <alignment horizontal="center" vertical="distributed" wrapText="1"/>
    </xf>
    <xf numFmtId="0" fontId="2" fillId="0" borderId="17" xfId="0" applyNumberFormat="1" applyFont="1" applyFill="1" applyBorder="1" applyAlignment="1" applyProtection="1">
      <alignment horizontal="center" vertical="distributed" wrapText="1"/>
    </xf>
    <xf numFmtId="0" fontId="2" fillId="0" borderId="18" xfId="0" applyNumberFormat="1" applyFont="1" applyFill="1" applyBorder="1" applyAlignment="1" applyProtection="1">
      <alignment horizontal="center" vertical="distributed" wrapText="1"/>
    </xf>
    <xf numFmtId="0" fontId="2" fillId="0" borderId="8" xfId="0" applyNumberFormat="1" applyFont="1" applyFill="1" applyBorder="1" applyAlignment="1" applyProtection="1">
      <alignment horizontal="center" vertical="distributed" wrapText="1"/>
    </xf>
    <xf numFmtId="0" fontId="2" fillId="0" borderId="10" xfId="0" applyNumberFormat="1" applyFont="1" applyFill="1" applyBorder="1" applyAlignment="1" applyProtection="1">
      <alignment horizontal="center" vertical="distributed" wrapText="1"/>
    </xf>
    <xf numFmtId="0" fontId="2" fillId="0" borderId="14" xfId="0" applyNumberFormat="1" applyFont="1" applyFill="1" applyBorder="1" applyAlignment="1" applyProtection="1">
      <alignment horizontal="center" vertical="distributed" wrapText="1"/>
    </xf>
    <xf numFmtId="0" fontId="6" fillId="0" borderId="6"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vertical="distributed" wrapText="1"/>
    </xf>
    <xf numFmtId="0" fontId="2" fillId="0" borderId="16" xfId="0" applyNumberFormat="1" applyFont="1" applyFill="1" applyBorder="1" applyAlignment="1" applyProtection="1">
      <alignment horizontal="center" vertical="center" wrapText="1"/>
    </xf>
    <xf numFmtId="0" fontId="2" fillId="0" borderId="17" xfId="0" applyNumberFormat="1" applyFont="1" applyFill="1" applyBorder="1" applyAlignment="1" applyProtection="1">
      <alignment horizontal="center" vertical="center" wrapText="1"/>
    </xf>
    <xf numFmtId="0" fontId="2" fillId="0" borderId="18" xfId="0" applyNumberFormat="1" applyFont="1" applyFill="1" applyBorder="1" applyAlignment="1" applyProtection="1">
      <alignment horizontal="center" vertical="center" wrapText="1"/>
    </xf>
    <xf numFmtId="38" fontId="2" fillId="5" borderId="1" xfId="1" applyFont="1" applyFill="1" applyBorder="1" applyAlignment="1" applyProtection="1">
      <alignment horizontal="center" vertical="center" wrapText="1"/>
      <protection locked="0"/>
    </xf>
    <xf numFmtId="38" fontId="2" fillId="5" borderId="2" xfId="1" applyFont="1" applyFill="1" applyBorder="1" applyAlignment="1" applyProtection="1">
      <alignment horizontal="center" vertical="center" wrapText="1"/>
      <protection locked="0"/>
    </xf>
    <xf numFmtId="38" fontId="2" fillId="5" borderId="15" xfId="1"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6" fillId="0" borderId="16" xfId="0" applyNumberFormat="1" applyFont="1" applyFill="1" applyBorder="1" applyAlignment="1" applyProtection="1">
      <alignment horizontal="center" vertical="center" textRotation="255" wrapText="1"/>
    </xf>
    <xf numFmtId="0" fontId="6" fillId="0" borderId="17" xfId="0" applyNumberFormat="1" applyFont="1" applyFill="1" applyBorder="1" applyAlignment="1" applyProtection="1">
      <alignment horizontal="center" vertical="center" textRotation="255" wrapText="1"/>
    </xf>
    <xf numFmtId="0" fontId="6" fillId="0" borderId="19" xfId="0" applyNumberFormat="1" applyFont="1" applyFill="1" applyBorder="1" applyAlignment="1" applyProtection="1">
      <alignment horizontal="center" vertical="center" textRotation="255" wrapText="1"/>
    </xf>
    <xf numFmtId="0" fontId="6" fillId="0" borderId="0" xfId="0" applyNumberFormat="1" applyFont="1" applyFill="1" applyBorder="1" applyAlignment="1" applyProtection="1">
      <alignment horizontal="center" vertical="center" textRotation="255" wrapText="1"/>
    </xf>
    <xf numFmtId="0" fontId="6" fillId="0" borderId="8" xfId="0" applyNumberFormat="1" applyFont="1" applyFill="1" applyBorder="1" applyAlignment="1" applyProtection="1">
      <alignment horizontal="center" vertical="center" textRotation="255" wrapText="1"/>
    </xf>
    <xf numFmtId="0" fontId="6" fillId="0" borderId="10" xfId="0" applyNumberFormat="1" applyFont="1" applyFill="1" applyBorder="1" applyAlignment="1" applyProtection="1">
      <alignment horizontal="center" vertical="center" textRotation="255" wrapText="1"/>
    </xf>
    <xf numFmtId="0" fontId="2" fillId="0" borderId="16" xfId="0" applyNumberFormat="1" applyFont="1" applyFill="1" applyBorder="1" applyAlignment="1" applyProtection="1">
      <alignment horizontal="left" vertical="distributed" wrapText="1"/>
    </xf>
    <xf numFmtId="0" fontId="2" fillId="0" borderId="17" xfId="0" applyNumberFormat="1" applyFont="1" applyFill="1" applyBorder="1" applyAlignment="1" applyProtection="1">
      <alignment horizontal="left" vertical="distributed" wrapText="1"/>
    </xf>
    <xf numFmtId="0" fontId="2" fillId="5" borderId="16" xfId="0" applyNumberFormat="1" applyFont="1" applyFill="1" applyBorder="1" applyAlignment="1" applyProtection="1">
      <alignment horizontal="center" vertical="center"/>
      <protection locked="0"/>
    </xf>
    <xf numFmtId="0" fontId="2" fillId="5" borderId="17" xfId="0" applyNumberFormat="1" applyFont="1" applyFill="1" applyBorder="1" applyAlignment="1" applyProtection="1">
      <alignment horizontal="center" vertical="center"/>
      <protection locked="0"/>
    </xf>
    <xf numFmtId="0" fontId="2" fillId="5" borderId="18" xfId="0" applyNumberFormat="1" applyFont="1" applyFill="1" applyBorder="1" applyAlignment="1" applyProtection="1">
      <alignment horizontal="center" vertical="center"/>
      <protection locked="0"/>
    </xf>
    <xf numFmtId="0" fontId="2" fillId="5" borderId="17" xfId="0" applyFont="1" applyFill="1" applyBorder="1" applyAlignment="1" applyProtection="1">
      <alignment horizontal="center" vertical="center"/>
      <protection locked="0"/>
    </xf>
    <xf numFmtId="0" fontId="2" fillId="5" borderId="2" xfId="0" applyNumberFormat="1" applyFont="1" applyFill="1" applyBorder="1" applyAlignment="1" applyProtection="1">
      <alignment horizontal="center" vertical="distributed" wrapText="1"/>
      <protection locked="0"/>
    </xf>
    <xf numFmtId="0" fontId="2" fillId="0" borderId="19" xfId="0" applyNumberFormat="1" applyFont="1" applyFill="1" applyBorder="1" applyAlignment="1" applyProtection="1">
      <alignment horizontal="left" vertical="distributed" wrapText="1"/>
    </xf>
    <xf numFmtId="0" fontId="2" fillId="0" borderId="20" xfId="0" applyNumberFormat="1" applyFont="1" applyFill="1" applyBorder="1" applyAlignment="1" applyProtection="1">
      <alignment horizontal="left" vertical="distributed" wrapText="1"/>
    </xf>
    <xf numFmtId="0" fontId="6" fillId="0" borderId="6" xfId="0" applyNumberFormat="1" applyFont="1" applyFill="1" applyBorder="1" applyAlignment="1" applyProtection="1">
      <alignment horizontal="center" vertical="center" textRotation="255" wrapText="1"/>
    </xf>
    <xf numFmtId="0" fontId="6" fillId="0" borderId="1" xfId="0" applyNumberFormat="1" applyFont="1" applyFill="1" applyBorder="1" applyAlignment="1" applyProtection="1">
      <alignment horizontal="center" vertical="center" textRotation="255" wrapText="1"/>
    </xf>
    <xf numFmtId="0" fontId="6" fillId="0" borderId="21" xfId="0" applyNumberFormat="1" applyFont="1" applyFill="1" applyBorder="1" applyAlignment="1" applyProtection="1">
      <alignment horizontal="center" vertical="center" textRotation="255" wrapText="1"/>
    </xf>
    <xf numFmtId="0" fontId="6" fillId="0" borderId="1" xfId="0" applyNumberFormat="1" applyFont="1" applyFill="1" applyBorder="1" applyAlignment="1" applyProtection="1">
      <alignment vertical="center" wrapText="1"/>
    </xf>
    <xf numFmtId="0" fontId="6" fillId="0" borderId="2" xfId="0" applyNumberFormat="1" applyFont="1" applyFill="1" applyBorder="1" applyAlignment="1" applyProtection="1">
      <alignment vertical="center" wrapText="1"/>
    </xf>
    <xf numFmtId="0" fontId="2" fillId="5" borderId="17" xfId="0" applyNumberFormat="1" applyFont="1" applyFill="1" applyBorder="1" applyAlignment="1" applyProtection="1">
      <alignment horizontal="center" vertical="center" wrapText="1"/>
      <protection locked="0"/>
    </xf>
    <xf numFmtId="0" fontId="2" fillId="5" borderId="8" xfId="0" applyFont="1" applyFill="1" applyBorder="1" applyAlignment="1" applyProtection="1">
      <alignment vertical="center"/>
      <protection locked="0"/>
    </xf>
    <xf numFmtId="0" fontId="2" fillId="5" borderId="10" xfId="0" applyFont="1" applyFill="1" applyBorder="1" applyAlignment="1" applyProtection="1">
      <alignment vertical="center"/>
      <protection locked="0"/>
    </xf>
    <xf numFmtId="0" fontId="2" fillId="0" borderId="15" xfId="0" applyNumberFormat="1" applyFont="1" applyFill="1" applyBorder="1" applyAlignment="1" applyProtection="1">
      <alignment horizontal="left" vertical="center" wrapText="1"/>
    </xf>
    <xf numFmtId="0" fontId="6" fillId="0" borderId="1"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38" fontId="2" fillId="5" borderId="1" xfId="1" applyFont="1" applyFill="1" applyBorder="1" applyAlignment="1" applyProtection="1">
      <alignment horizontal="center" vertical="center" wrapText="1"/>
    </xf>
    <xf numFmtId="38" fontId="2" fillId="5" borderId="2" xfId="1" applyFont="1" applyFill="1" applyBorder="1" applyAlignment="1" applyProtection="1">
      <alignment horizontal="center" vertical="center" wrapText="1"/>
    </xf>
    <xf numFmtId="38" fontId="2" fillId="5" borderId="15" xfId="1" applyFont="1" applyFill="1" applyBorder="1" applyAlignment="1" applyProtection="1">
      <alignment horizontal="center" vertical="center" wrapText="1"/>
    </xf>
    <xf numFmtId="0" fontId="6" fillId="0" borderId="18" xfId="0" applyNumberFormat="1" applyFont="1" applyFill="1" applyBorder="1" applyAlignment="1" applyProtection="1">
      <alignment horizontal="center" vertical="center" textRotation="255" wrapText="1"/>
    </xf>
    <xf numFmtId="0" fontId="6" fillId="0" borderId="20" xfId="0" applyNumberFormat="1" applyFont="1" applyFill="1" applyBorder="1" applyAlignment="1" applyProtection="1">
      <alignment horizontal="center" vertical="center" textRotation="255" wrapText="1"/>
    </xf>
    <xf numFmtId="0" fontId="2" fillId="0" borderId="22" xfId="0" applyNumberFormat="1" applyFont="1" applyFill="1" applyBorder="1" applyAlignment="1" applyProtection="1">
      <alignment horizontal="left" vertical="center" wrapText="1"/>
    </xf>
    <xf numFmtId="38" fontId="2" fillId="5" borderId="8" xfId="1" applyFont="1" applyFill="1" applyBorder="1" applyAlignment="1" applyProtection="1">
      <alignment horizontal="center" vertical="center" wrapText="1"/>
    </xf>
    <xf numFmtId="38" fontId="2" fillId="5" borderId="10" xfId="1" applyFont="1" applyFill="1" applyBorder="1" applyAlignment="1" applyProtection="1">
      <alignment horizontal="center" vertical="center" wrapText="1"/>
    </xf>
    <xf numFmtId="38" fontId="2" fillId="5" borderId="14" xfId="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38" fontId="2" fillId="5" borderId="8" xfId="0" applyNumberFormat="1" applyFont="1" applyFill="1" applyBorder="1" applyAlignment="1" applyProtection="1">
      <alignment horizontal="center" vertical="center" wrapText="1"/>
    </xf>
    <xf numFmtId="0" fontId="2" fillId="5" borderId="10" xfId="0" applyNumberFormat="1" applyFont="1" applyFill="1" applyBorder="1" applyAlignment="1" applyProtection="1">
      <alignment horizontal="center" vertical="center" wrapText="1"/>
    </xf>
    <xf numFmtId="0" fontId="2" fillId="5" borderId="14"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textRotation="255" wrapText="1"/>
    </xf>
    <xf numFmtId="0" fontId="2" fillId="0" borderId="16" xfId="0" applyNumberFormat="1" applyFont="1" applyFill="1" applyBorder="1" applyAlignment="1" applyProtection="1">
      <alignment horizontal="center" vertical="top" wrapText="1"/>
    </xf>
    <xf numFmtId="0" fontId="2" fillId="0" borderId="17" xfId="0" applyNumberFormat="1" applyFont="1" applyFill="1" applyBorder="1" applyAlignment="1" applyProtection="1">
      <alignment horizontal="center" vertical="top" wrapText="1"/>
    </xf>
    <xf numFmtId="0" fontId="2" fillId="0" borderId="18" xfId="0" applyNumberFormat="1" applyFont="1" applyFill="1" applyBorder="1" applyAlignment="1" applyProtection="1">
      <alignment horizontal="center" vertical="top" wrapText="1"/>
    </xf>
    <xf numFmtId="0" fontId="2" fillId="0" borderId="10" xfId="0" applyFont="1" applyFill="1" applyBorder="1" applyAlignment="1" applyProtection="1">
      <alignment horizontal="left" vertical="center"/>
    </xf>
    <xf numFmtId="0" fontId="2" fillId="0" borderId="14" xfId="0" applyFont="1" applyFill="1" applyBorder="1" applyAlignment="1" applyProtection="1">
      <alignment horizontal="left" vertical="center"/>
    </xf>
    <xf numFmtId="0" fontId="2" fillId="0" borderId="1" xfId="0" applyNumberFormat="1" applyFont="1" applyFill="1" applyBorder="1" applyAlignment="1" applyProtection="1">
      <alignment horizontal="left" vertical="distributed" wrapText="1"/>
    </xf>
    <xf numFmtId="0" fontId="2" fillId="0" borderId="2" xfId="0" applyNumberFormat="1" applyFont="1" applyFill="1" applyBorder="1" applyAlignment="1" applyProtection="1">
      <alignment horizontal="left" vertical="distributed" wrapText="1"/>
    </xf>
    <xf numFmtId="0" fontId="2" fillId="0" borderId="10" xfId="0" applyNumberFormat="1" applyFont="1" applyFill="1" applyBorder="1" applyAlignment="1" applyProtection="1">
      <alignment horizontal="left" vertical="distributed" wrapText="1"/>
    </xf>
    <xf numFmtId="0" fontId="2" fillId="5" borderId="1" xfId="0" applyNumberFormat="1" applyFont="1" applyFill="1" applyBorder="1" applyAlignment="1" applyProtection="1">
      <alignment horizontal="left" vertical="distributed" wrapText="1"/>
      <protection locked="0"/>
    </xf>
    <xf numFmtId="0" fontId="2" fillId="5" borderId="2" xfId="0" applyNumberFormat="1" applyFont="1" applyFill="1" applyBorder="1" applyAlignment="1" applyProtection="1">
      <alignment horizontal="left" vertical="distributed" wrapText="1"/>
      <protection locked="0"/>
    </xf>
    <xf numFmtId="0" fontId="2" fillId="0" borderId="18" xfId="0" applyNumberFormat="1" applyFont="1" applyFill="1" applyBorder="1" applyAlignment="1" applyProtection="1">
      <alignment horizontal="left" vertical="distributed" wrapText="1"/>
    </xf>
    <xf numFmtId="0" fontId="2" fillId="0" borderId="2" xfId="0" applyNumberFormat="1" applyFont="1" applyFill="1" applyBorder="1" applyAlignment="1" applyProtection="1">
      <alignment horizontal="center" vertical="center" wrapText="1"/>
    </xf>
    <xf numFmtId="0" fontId="2" fillId="5" borderId="14"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left" vertical="center" wrapText="1"/>
    </xf>
    <xf numFmtId="0" fontId="2" fillId="0" borderId="20"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2" fillId="0" borderId="14" xfId="0" applyNumberFormat="1" applyFont="1" applyFill="1" applyBorder="1" applyAlignment="1" applyProtection="1">
      <alignment horizontal="left" vertical="top" wrapText="1"/>
    </xf>
    <xf numFmtId="0" fontId="2" fillId="0" borderId="1"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2" fillId="5" borderId="8" xfId="0" applyNumberFormat="1" applyFont="1" applyFill="1" applyBorder="1" applyAlignment="1" applyProtection="1">
      <alignment horizontal="center" vertical="center" wrapText="1"/>
    </xf>
    <xf numFmtId="0" fontId="2" fillId="0" borderId="16" xfId="0" applyNumberFormat="1" applyFont="1" applyFill="1" applyBorder="1" applyAlignment="1" applyProtection="1">
      <alignment horizontal="center" vertical="center" textRotation="255" wrapText="1"/>
    </xf>
    <xf numFmtId="0" fontId="2" fillId="0" borderId="17" xfId="0" applyNumberFormat="1" applyFont="1" applyFill="1" applyBorder="1" applyAlignment="1" applyProtection="1">
      <alignment horizontal="center" vertical="center" textRotation="255" wrapText="1"/>
    </xf>
    <xf numFmtId="0" fontId="2" fillId="0" borderId="18" xfId="0" applyNumberFormat="1" applyFont="1" applyFill="1" applyBorder="1" applyAlignment="1" applyProtection="1">
      <alignment horizontal="center" vertical="center" textRotation="255" wrapText="1"/>
    </xf>
    <xf numFmtId="0" fontId="2" fillId="0" borderId="19" xfId="0" applyNumberFormat="1" applyFont="1" applyFill="1" applyBorder="1" applyAlignment="1" applyProtection="1">
      <alignment horizontal="center" vertical="center" textRotation="255" wrapText="1"/>
    </xf>
    <xf numFmtId="0" fontId="2" fillId="0" borderId="0" xfId="0" applyNumberFormat="1" applyFont="1" applyFill="1" applyBorder="1" applyAlignment="1" applyProtection="1">
      <alignment horizontal="center" vertical="center" textRotation="255" wrapText="1"/>
    </xf>
    <xf numFmtId="0" fontId="2" fillId="0" borderId="20" xfId="0" applyNumberFormat="1" applyFont="1" applyFill="1" applyBorder="1" applyAlignment="1" applyProtection="1">
      <alignment horizontal="center" vertical="center" textRotation="255" wrapText="1"/>
    </xf>
    <xf numFmtId="177" fontId="2" fillId="6" borderId="1" xfId="0" applyNumberFormat="1" applyFont="1" applyFill="1" applyBorder="1" applyAlignment="1" applyProtection="1">
      <alignment horizontal="center" vertical="top" wrapText="1"/>
    </xf>
    <xf numFmtId="177" fontId="2" fillId="6" borderId="2" xfId="0" applyNumberFormat="1" applyFont="1" applyFill="1" applyBorder="1" applyAlignment="1" applyProtection="1">
      <alignment horizontal="center" vertical="top" wrapText="1"/>
    </xf>
    <xf numFmtId="0" fontId="2" fillId="0" borderId="1" xfId="0" applyNumberFormat="1" applyFont="1" applyFill="1" applyBorder="1" applyAlignment="1" applyProtection="1">
      <alignment horizontal="left" vertical="top" wrapText="1"/>
    </xf>
    <xf numFmtId="0" fontId="2" fillId="0" borderId="2" xfId="0" applyNumberFormat="1" applyFont="1" applyFill="1" applyBorder="1" applyAlignment="1" applyProtection="1">
      <alignment horizontal="left" vertical="top" wrapText="1"/>
    </xf>
    <xf numFmtId="0" fontId="2" fillId="0" borderId="15" xfId="0" applyNumberFormat="1" applyFont="1" applyFill="1" applyBorder="1" applyAlignment="1" applyProtection="1">
      <alignment horizontal="left" vertical="top" wrapText="1"/>
    </xf>
    <xf numFmtId="0" fontId="2" fillId="0" borderId="16" xfId="0" applyNumberFormat="1" applyFont="1" applyFill="1" applyBorder="1" applyAlignment="1" applyProtection="1">
      <alignment horizontal="left" vertical="top" wrapText="1"/>
    </xf>
    <xf numFmtId="0" fontId="2" fillId="0" borderId="17" xfId="0" applyNumberFormat="1" applyFont="1" applyFill="1" applyBorder="1" applyAlignment="1" applyProtection="1">
      <alignment horizontal="left" vertical="top" wrapText="1"/>
    </xf>
    <xf numFmtId="0" fontId="2" fillId="0" borderId="18" xfId="0" applyNumberFormat="1" applyFont="1" applyFill="1" applyBorder="1" applyAlignment="1" applyProtection="1">
      <alignment horizontal="left" vertical="top" wrapText="1"/>
    </xf>
    <xf numFmtId="0" fontId="6" fillId="0" borderId="19"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2" fillId="0" borderId="21" xfId="0" applyNumberFormat="1" applyFont="1" applyFill="1" applyBorder="1" applyAlignment="1" applyProtection="1">
      <alignment horizontal="left" vertical="center" wrapText="1"/>
    </xf>
    <xf numFmtId="178" fontId="2" fillId="5" borderId="8" xfId="0" applyNumberFormat="1" applyFont="1" applyFill="1" applyBorder="1" applyAlignment="1" applyProtection="1">
      <alignment horizontal="center" vertical="center" wrapText="1"/>
    </xf>
    <xf numFmtId="178" fontId="2" fillId="5" borderId="10" xfId="0" applyNumberFormat="1" applyFont="1" applyFill="1" applyBorder="1" applyAlignment="1" applyProtection="1">
      <alignment horizontal="center" vertical="center" wrapText="1"/>
    </xf>
    <xf numFmtId="178" fontId="2" fillId="5" borderId="14" xfId="0" applyNumberFormat="1" applyFont="1" applyFill="1" applyBorder="1" applyAlignment="1" applyProtection="1">
      <alignment horizontal="center" vertical="center" wrapText="1"/>
    </xf>
    <xf numFmtId="0" fontId="2" fillId="0" borderId="17" xfId="0" applyFont="1" applyBorder="1" applyAlignment="1" applyProtection="1">
      <alignment horizontal="left" vertical="center"/>
    </xf>
    <xf numFmtId="0" fontId="2" fillId="0" borderId="0" xfId="0" applyFont="1" applyAlignment="1" applyProtection="1">
      <alignment horizontal="left" vertical="top" wrapText="1"/>
    </xf>
    <xf numFmtId="0" fontId="6" fillId="0" borderId="10"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center" vertical="center" textRotation="255" wrapText="1"/>
    </xf>
    <xf numFmtId="0" fontId="2" fillId="0" borderId="10" xfId="0" applyNumberFormat="1" applyFont="1" applyFill="1" applyBorder="1" applyAlignment="1" applyProtection="1">
      <alignment horizontal="center" vertical="center" textRotation="255" wrapText="1"/>
    </xf>
    <xf numFmtId="0" fontId="2" fillId="0" borderId="14" xfId="0" applyNumberFormat="1" applyFont="1" applyFill="1" applyBorder="1" applyAlignment="1" applyProtection="1">
      <alignment horizontal="center" vertical="center" textRotation="255" wrapText="1"/>
    </xf>
    <xf numFmtId="181" fontId="42" fillId="2" borderId="21" xfId="2" applyNumberFormat="1" applyFont="1" applyFill="1" applyBorder="1" applyAlignment="1" applyProtection="1">
      <alignment horizontal="center" vertical="center" shrinkToFit="1"/>
      <protection locked="0"/>
    </xf>
    <xf numFmtId="181" fontId="42" fillId="2" borderId="22" xfId="2" applyNumberFormat="1" applyFont="1" applyFill="1" applyBorder="1" applyAlignment="1" applyProtection="1">
      <alignment horizontal="center" vertical="center" shrinkToFit="1"/>
      <protection locked="0"/>
    </xf>
    <xf numFmtId="181" fontId="42" fillId="2" borderId="7" xfId="2" applyNumberFormat="1" applyFont="1" applyFill="1" applyBorder="1" applyAlignment="1" applyProtection="1">
      <alignment horizontal="center" vertical="center" shrinkToFit="1"/>
      <protection locked="0"/>
    </xf>
    <xf numFmtId="0" fontId="42" fillId="2" borderId="21" xfId="2" applyNumberFormat="1" applyFont="1" applyFill="1" applyBorder="1" applyAlignment="1" applyProtection="1">
      <alignment horizontal="center" vertical="center" shrinkToFit="1"/>
      <protection locked="0"/>
    </xf>
    <xf numFmtId="0" fontId="42" fillId="2" borderId="22" xfId="2" applyNumberFormat="1" applyFont="1" applyFill="1" applyBorder="1" applyAlignment="1" applyProtection="1">
      <alignment horizontal="center" vertical="center" shrinkToFit="1"/>
      <protection locked="0"/>
    </xf>
    <xf numFmtId="0" fontId="42" fillId="2" borderId="7" xfId="2" applyNumberFormat="1" applyFont="1" applyFill="1" applyBorder="1" applyAlignment="1" applyProtection="1">
      <alignment horizontal="center" vertical="center" shrinkToFit="1"/>
      <protection locked="0"/>
    </xf>
    <xf numFmtId="0" fontId="39" fillId="0" borderId="0" xfId="2" applyFont="1" applyAlignment="1" applyProtection="1">
      <alignment vertical="top" wrapText="1"/>
    </xf>
    <xf numFmtId="0" fontId="39" fillId="0" borderId="10" xfId="2" applyFont="1" applyBorder="1" applyAlignment="1" applyProtection="1">
      <alignment horizontal="center" vertical="top" wrapText="1"/>
    </xf>
    <xf numFmtId="0" fontId="42" fillId="0" borderId="38" xfId="2" applyFont="1" applyBorder="1" applyAlignment="1" applyProtection="1">
      <alignment horizontal="center" vertical="center" shrinkToFit="1"/>
    </xf>
    <xf numFmtId="0" fontId="42" fillId="0" borderId="42" xfId="2" applyFont="1" applyBorder="1" applyAlignment="1" applyProtection="1">
      <alignment horizontal="center" vertical="center" shrinkToFit="1"/>
    </xf>
    <xf numFmtId="0" fontId="42" fillId="0" borderId="46" xfId="2" applyFont="1" applyBorder="1" applyAlignment="1" applyProtection="1">
      <alignment horizontal="center" vertical="center" shrinkToFit="1"/>
    </xf>
    <xf numFmtId="0" fontId="42" fillId="2" borderId="48" xfId="2" applyFont="1" applyFill="1" applyBorder="1" applyAlignment="1" applyProtection="1">
      <alignment horizontal="center" vertical="center" shrinkToFit="1"/>
      <protection locked="0"/>
    </xf>
    <xf numFmtId="0" fontId="42" fillId="2" borderId="18" xfId="2" applyFont="1" applyFill="1" applyBorder="1" applyAlignment="1" applyProtection="1">
      <alignment horizontal="center" vertical="center" shrinkToFit="1"/>
      <protection locked="0"/>
    </xf>
    <xf numFmtId="0" fontId="42" fillId="2" borderId="41" xfId="2" applyFont="1" applyFill="1" applyBorder="1" applyAlignment="1" applyProtection="1">
      <alignment horizontal="center" vertical="center" shrinkToFit="1"/>
      <protection locked="0"/>
    </xf>
    <xf numFmtId="0" fontId="42" fillId="2" borderId="20" xfId="2" applyFont="1" applyFill="1" applyBorder="1" applyAlignment="1" applyProtection="1">
      <alignment horizontal="center" vertical="center" shrinkToFit="1"/>
      <protection locked="0"/>
    </xf>
    <xf numFmtId="0" fontId="42" fillId="2" borderId="45" xfId="2" applyFont="1" applyFill="1" applyBorder="1" applyAlignment="1" applyProtection="1">
      <alignment horizontal="center" vertical="center" shrinkToFit="1"/>
      <protection locked="0"/>
    </xf>
    <xf numFmtId="0" fontId="42" fillId="2" borderId="14" xfId="2" applyFont="1" applyFill="1" applyBorder="1" applyAlignment="1" applyProtection="1">
      <alignment horizontal="center" vertical="center" shrinkToFit="1"/>
      <protection locked="0"/>
    </xf>
    <xf numFmtId="0" fontId="39" fillId="0" borderId="0" xfId="2" applyFont="1" applyAlignment="1" applyProtection="1">
      <alignment horizontal="center" vertical="top" wrapText="1"/>
    </xf>
    <xf numFmtId="0" fontId="39" fillId="0" borderId="0" xfId="2" applyFont="1" applyAlignment="1" applyProtection="1">
      <alignment horizontal="left" vertical="top" wrapText="1"/>
    </xf>
    <xf numFmtId="0" fontId="39" fillId="0" borderId="0" xfId="2" applyFont="1" applyAlignment="1" applyProtection="1">
      <alignment horizontal="center" vertical="center" wrapText="1"/>
    </xf>
    <xf numFmtId="0" fontId="39" fillId="0" borderId="0" xfId="2" applyFont="1" applyAlignment="1" applyProtection="1">
      <alignment vertical="center" wrapText="1"/>
    </xf>
    <xf numFmtId="179" fontId="38" fillId="5" borderId="55" xfId="2" applyNumberFormat="1" applyFont="1" applyFill="1" applyBorder="1" applyAlignment="1" applyProtection="1">
      <alignment horizontal="center" vertical="center" shrinkToFit="1"/>
    </xf>
    <xf numFmtId="179" fontId="38" fillId="5" borderId="79" xfId="2" applyNumberFormat="1" applyFont="1" applyFill="1" applyBorder="1" applyAlignment="1" applyProtection="1">
      <alignment horizontal="center" vertical="center" shrinkToFit="1"/>
    </xf>
    <xf numFmtId="0" fontId="38" fillId="6" borderId="38" xfId="2" applyFont="1" applyFill="1" applyBorder="1" applyAlignment="1" applyProtection="1">
      <alignment horizontal="center" vertical="top" wrapText="1"/>
    </xf>
    <xf numFmtId="0" fontId="38" fillId="6" borderId="42" xfId="2" applyFont="1" applyFill="1" applyBorder="1" applyAlignment="1" applyProtection="1">
      <alignment horizontal="center" vertical="top" wrapText="1"/>
    </xf>
    <xf numFmtId="0" fontId="38" fillId="6" borderId="46" xfId="2" applyFont="1" applyFill="1" applyBorder="1" applyAlignment="1" applyProtection="1">
      <alignment horizontal="center" vertical="top" wrapText="1"/>
    </xf>
    <xf numFmtId="0" fontId="38" fillId="6" borderId="48" xfId="2" applyFont="1" applyFill="1" applyBorder="1" applyAlignment="1" applyProtection="1">
      <alignment horizontal="center" vertical="top" wrapText="1"/>
    </xf>
    <xf numFmtId="0" fontId="38" fillId="6" borderId="41" xfId="2" applyFont="1" applyFill="1" applyBorder="1" applyAlignment="1" applyProtection="1">
      <alignment horizontal="center" vertical="top" wrapText="1"/>
    </xf>
    <xf numFmtId="0" fontId="38" fillId="6" borderId="45" xfId="2" applyFont="1" applyFill="1" applyBorder="1" applyAlignment="1" applyProtection="1">
      <alignment horizontal="center" vertical="top" wrapText="1"/>
    </xf>
    <xf numFmtId="0" fontId="38" fillId="6" borderId="21" xfId="2" applyFont="1" applyFill="1" applyBorder="1" applyAlignment="1" applyProtection="1">
      <alignment horizontal="center" vertical="top" wrapText="1"/>
    </xf>
    <xf numFmtId="0" fontId="38" fillId="6" borderId="22" xfId="2" applyFont="1" applyFill="1" applyBorder="1" applyAlignment="1" applyProtection="1">
      <alignment horizontal="center" vertical="top" wrapText="1"/>
    </xf>
    <xf numFmtId="0" fontId="38" fillId="6" borderId="7" xfId="2" applyFont="1" applyFill="1" applyBorder="1" applyAlignment="1" applyProtection="1">
      <alignment horizontal="center" vertical="top" wrapText="1"/>
    </xf>
    <xf numFmtId="179" fontId="38" fillId="5" borderId="57" xfId="2" applyNumberFormat="1" applyFont="1" applyFill="1" applyBorder="1" applyAlignment="1" applyProtection="1">
      <alignment horizontal="center" vertical="center" shrinkToFit="1"/>
    </xf>
    <xf numFmtId="0" fontId="32" fillId="6" borderId="53" xfId="2" applyFont="1" applyFill="1" applyBorder="1" applyAlignment="1" applyProtection="1">
      <alignment horizontal="center" vertical="center"/>
    </xf>
    <xf numFmtId="0" fontId="32" fillId="6" borderId="81" xfId="2" applyFont="1" applyFill="1" applyBorder="1" applyAlignment="1" applyProtection="1">
      <alignment horizontal="center" vertical="center"/>
    </xf>
    <xf numFmtId="0" fontId="32" fillId="6" borderId="82" xfId="2" applyFont="1" applyFill="1" applyBorder="1" applyAlignment="1" applyProtection="1">
      <alignment horizontal="center" vertical="center"/>
    </xf>
    <xf numFmtId="0" fontId="32" fillId="6" borderId="10" xfId="2" applyFont="1" applyFill="1" applyBorder="1" applyAlignment="1" applyProtection="1">
      <alignment horizontal="center" vertical="center"/>
    </xf>
    <xf numFmtId="0" fontId="32" fillId="6" borderId="14" xfId="2" applyFont="1" applyFill="1" applyBorder="1" applyAlignment="1" applyProtection="1">
      <alignment horizontal="center" vertical="center"/>
    </xf>
    <xf numFmtId="0" fontId="37" fillId="5" borderId="94" xfId="2" applyFont="1" applyFill="1" applyBorder="1" applyAlignment="1" applyProtection="1">
      <alignment horizontal="center" vertical="center" wrapText="1"/>
    </xf>
    <xf numFmtId="0" fontId="37" fillId="5" borderId="138" xfId="2" applyFont="1" applyFill="1" applyBorder="1" applyAlignment="1" applyProtection="1">
      <alignment horizontal="center" vertical="center" wrapText="1"/>
    </xf>
    <xf numFmtId="0" fontId="36" fillId="0" borderId="125" xfId="2" applyFont="1" applyFill="1" applyBorder="1" applyAlignment="1" applyProtection="1">
      <alignment horizontal="center" vertical="center" wrapText="1"/>
    </xf>
    <xf numFmtId="0" fontId="36" fillId="0" borderId="139" xfId="2" applyFont="1" applyFill="1" applyBorder="1" applyAlignment="1" applyProtection="1">
      <alignment horizontal="center" vertical="center" wrapText="1"/>
    </xf>
    <xf numFmtId="0" fontId="32" fillId="2" borderId="97" xfId="2" applyFont="1" applyFill="1" applyBorder="1" applyAlignment="1" applyProtection="1">
      <alignment horizontal="center" vertical="center" wrapText="1"/>
      <protection locked="0"/>
    </xf>
    <xf numFmtId="0" fontId="32" fillId="2" borderId="80" xfId="2" applyFont="1" applyFill="1" applyBorder="1" applyAlignment="1" applyProtection="1">
      <alignment horizontal="center" vertical="center" wrapText="1"/>
      <protection locked="0"/>
    </xf>
    <xf numFmtId="0" fontId="32" fillId="2" borderId="98" xfId="2" applyFont="1" applyFill="1" applyBorder="1" applyAlignment="1" applyProtection="1">
      <alignment horizontal="center" vertical="center" wrapText="1"/>
      <protection locked="0"/>
    </xf>
    <xf numFmtId="0" fontId="37" fillId="6" borderId="136" xfId="2" applyFont="1" applyFill="1" applyBorder="1" applyAlignment="1" applyProtection="1">
      <alignment horizontal="center" vertical="center" wrapText="1"/>
    </xf>
    <xf numFmtId="0" fontId="37" fillId="6" borderId="40" xfId="2" applyFont="1" applyFill="1" applyBorder="1" applyAlignment="1" applyProtection="1">
      <alignment horizontal="center" vertical="center" wrapText="1"/>
    </xf>
    <xf numFmtId="0" fontId="37" fillId="6" borderId="132" xfId="2" applyFont="1" applyFill="1" applyBorder="1" applyAlignment="1" applyProtection="1">
      <alignment horizontal="center" vertical="center" wrapText="1"/>
    </xf>
    <xf numFmtId="0" fontId="32" fillId="5" borderId="72" xfId="2" applyFont="1" applyFill="1" applyBorder="1" applyAlignment="1" applyProtection="1">
      <alignment horizontal="center" vertical="center" wrapText="1"/>
    </xf>
    <xf numFmtId="0" fontId="32" fillId="5" borderId="77" xfId="2" applyFont="1" applyFill="1" applyBorder="1" applyAlignment="1" applyProtection="1">
      <alignment horizontal="center" vertical="center" wrapText="1"/>
    </xf>
    <xf numFmtId="0" fontId="32" fillId="5" borderId="73" xfId="2" applyFont="1" applyFill="1" applyBorder="1" applyAlignment="1" applyProtection="1">
      <alignment horizontal="center" vertical="center" wrapText="1"/>
    </xf>
    <xf numFmtId="0" fontId="6" fillId="0" borderId="0" xfId="2" applyFont="1" applyAlignment="1" applyProtection="1">
      <alignment horizontal="center" vertical="center"/>
    </xf>
    <xf numFmtId="0" fontId="32" fillId="0" borderId="32" xfId="2" applyFont="1" applyBorder="1" applyAlignment="1" applyProtection="1">
      <alignment horizontal="center" vertical="center"/>
    </xf>
    <xf numFmtId="0" fontId="32" fillId="0" borderId="33" xfId="2" applyFont="1" applyBorder="1" applyAlignment="1" applyProtection="1">
      <alignment horizontal="center" vertical="center"/>
    </xf>
    <xf numFmtId="0" fontId="32" fillId="0" borderId="34" xfId="2" applyFont="1" applyBorder="1" applyAlignment="1" applyProtection="1">
      <alignment horizontal="center" vertical="center"/>
    </xf>
    <xf numFmtId="0" fontId="32" fillId="0" borderId="58" xfId="2" applyFont="1" applyBorder="1" applyAlignment="1" applyProtection="1">
      <alignment vertical="top"/>
    </xf>
    <xf numFmtId="0" fontId="32" fillId="0" borderId="59" xfId="2" applyFont="1" applyBorder="1" applyAlignment="1" applyProtection="1">
      <alignment vertical="top"/>
    </xf>
    <xf numFmtId="0" fontId="38" fillId="6" borderId="59" xfId="2" applyFont="1" applyFill="1" applyBorder="1" applyAlignment="1" applyProtection="1">
      <alignment vertical="center"/>
    </xf>
    <xf numFmtId="0" fontId="38" fillId="6" borderId="133" xfId="2" applyFont="1" applyFill="1" applyBorder="1" applyAlignment="1" applyProtection="1">
      <alignment vertical="center"/>
    </xf>
    <xf numFmtId="0" fontId="39" fillId="6" borderId="69" xfId="2" applyFont="1" applyFill="1" applyBorder="1" applyAlignment="1" applyProtection="1">
      <alignment horizontal="left" vertical="center"/>
    </xf>
    <xf numFmtId="0" fontId="39" fillId="6" borderId="136" xfId="2" applyFont="1" applyFill="1" applyBorder="1" applyAlignment="1" applyProtection="1">
      <alignment horizontal="left" vertical="center"/>
    </xf>
    <xf numFmtId="0" fontId="36" fillId="0" borderId="0" xfId="2" applyFont="1" applyAlignment="1" applyProtection="1">
      <alignment horizontal="center" vertical="center" wrapText="1"/>
    </xf>
    <xf numFmtId="0" fontId="36" fillId="0" borderId="17" xfId="2" applyFont="1" applyBorder="1" applyAlignment="1" applyProtection="1">
      <alignment horizontal="center" vertical="center"/>
    </xf>
    <xf numFmtId="0" fontId="46" fillId="0" borderId="0" xfId="2" applyFont="1" applyAlignment="1" applyProtection="1">
      <alignment horizontal="center" vertical="center" wrapText="1"/>
    </xf>
    <xf numFmtId="0" fontId="39" fillId="6" borderId="94" xfId="2" applyFont="1" applyFill="1" applyBorder="1" applyAlignment="1" applyProtection="1">
      <alignment horizontal="center" vertical="center" wrapText="1"/>
    </xf>
    <xf numFmtId="0" fontId="39" fillId="6" borderId="95" xfId="2" applyFont="1" applyFill="1" applyBorder="1" applyAlignment="1" applyProtection="1">
      <alignment horizontal="center" vertical="center" wrapText="1"/>
    </xf>
    <xf numFmtId="0" fontId="39" fillId="6" borderId="138" xfId="2" applyFont="1" applyFill="1" applyBorder="1" applyAlignment="1" applyProtection="1">
      <alignment horizontal="center" vertical="center" wrapText="1"/>
    </xf>
    <xf numFmtId="0" fontId="39" fillId="6" borderId="96" xfId="2" applyFont="1" applyFill="1" applyBorder="1" applyAlignment="1" applyProtection="1">
      <alignment horizontal="center" vertical="center" wrapText="1"/>
    </xf>
    <xf numFmtId="177" fontId="6" fillId="6" borderId="152" xfId="0" applyNumberFormat="1" applyFont="1" applyFill="1" applyBorder="1" applyAlignment="1" applyProtection="1">
      <alignment horizontal="center" vertical="center" wrapText="1"/>
    </xf>
    <xf numFmtId="177" fontId="6" fillId="6" borderId="150" xfId="0" applyNumberFormat="1" applyFont="1" applyFill="1" applyBorder="1" applyAlignment="1" applyProtection="1">
      <alignment horizontal="center" vertical="center" wrapText="1"/>
    </xf>
    <xf numFmtId="177" fontId="6" fillId="6" borderId="151" xfId="0" applyNumberFormat="1" applyFont="1" applyFill="1" applyBorder="1" applyAlignment="1" applyProtection="1">
      <alignment horizontal="center" vertical="center" wrapText="1"/>
    </xf>
    <xf numFmtId="177" fontId="12" fillId="5" borderId="1" xfId="0" applyNumberFormat="1" applyFont="1" applyFill="1" applyBorder="1" applyAlignment="1" applyProtection="1">
      <alignment horizontal="center" vertical="center" wrapText="1"/>
    </xf>
    <xf numFmtId="177" fontId="12" fillId="5" borderId="2" xfId="0" applyNumberFormat="1" applyFont="1" applyFill="1" applyBorder="1" applyAlignment="1" applyProtection="1">
      <alignment horizontal="center" vertical="center" wrapText="1"/>
    </xf>
    <xf numFmtId="177" fontId="12" fillId="5" borderId="15" xfId="0" applyNumberFormat="1" applyFont="1" applyFill="1" applyBorder="1" applyAlignment="1" applyProtection="1">
      <alignment horizontal="center" vertical="center" wrapText="1"/>
    </xf>
    <xf numFmtId="176" fontId="12" fillId="5" borderId="8" xfId="0" applyNumberFormat="1" applyFont="1" applyFill="1" applyBorder="1" applyAlignment="1" applyProtection="1">
      <alignment horizontal="center" vertical="center"/>
    </xf>
    <xf numFmtId="176" fontId="12" fillId="5" borderId="10" xfId="0" applyNumberFormat="1" applyFont="1" applyFill="1" applyBorder="1" applyAlignment="1" applyProtection="1">
      <alignment horizontal="center" vertical="center"/>
    </xf>
    <xf numFmtId="176" fontId="12" fillId="5" borderId="14" xfId="0" applyNumberFormat="1" applyFont="1" applyFill="1" applyBorder="1" applyAlignment="1" applyProtection="1">
      <alignment horizontal="center" vertical="center"/>
    </xf>
    <xf numFmtId="177" fontId="12" fillId="5" borderId="16" xfId="0" applyNumberFormat="1" applyFont="1" applyFill="1" applyBorder="1" applyAlignment="1" applyProtection="1">
      <alignment horizontal="center" vertical="center"/>
    </xf>
    <xf numFmtId="177" fontId="12" fillId="5" borderId="17" xfId="0" applyNumberFormat="1" applyFont="1" applyFill="1" applyBorder="1" applyAlignment="1" applyProtection="1">
      <alignment horizontal="center" vertical="center"/>
    </xf>
    <xf numFmtId="177" fontId="12" fillId="5" borderId="18" xfId="0" applyNumberFormat="1" applyFont="1" applyFill="1" applyBorder="1" applyAlignment="1" applyProtection="1">
      <alignment horizontal="center" vertical="center"/>
    </xf>
    <xf numFmtId="177" fontId="12" fillId="5" borderId="8" xfId="0" applyNumberFormat="1" applyFont="1" applyFill="1" applyBorder="1" applyAlignment="1" applyProtection="1">
      <alignment horizontal="center" vertical="center"/>
    </xf>
    <xf numFmtId="177" fontId="12" fillId="5" borderId="10" xfId="0" applyNumberFormat="1" applyFont="1" applyFill="1" applyBorder="1" applyAlignment="1" applyProtection="1">
      <alignment horizontal="center" vertical="center"/>
    </xf>
    <xf numFmtId="177" fontId="12" fillId="5" borderId="14" xfId="0" applyNumberFormat="1" applyFont="1" applyFill="1" applyBorder="1" applyAlignment="1" applyProtection="1">
      <alignment horizontal="center" vertical="center"/>
    </xf>
    <xf numFmtId="0" fontId="2" fillId="0" borderId="21" xfId="0" applyNumberFormat="1" applyFont="1" applyFill="1" applyBorder="1" applyAlignment="1" applyProtection="1">
      <alignment horizontal="center" vertical="distributed" wrapText="1"/>
    </xf>
    <xf numFmtId="0" fontId="2" fillId="0" borderId="7" xfId="0" applyNumberFormat="1" applyFont="1" applyFill="1" applyBorder="1" applyAlignment="1" applyProtection="1">
      <alignment horizontal="center" vertical="distributed" wrapText="1"/>
    </xf>
    <xf numFmtId="0" fontId="12" fillId="5" borderId="1" xfId="0" applyNumberFormat="1" applyFont="1" applyFill="1" applyBorder="1" applyAlignment="1" applyProtection="1">
      <alignment horizontal="center" vertical="center" wrapText="1"/>
    </xf>
    <xf numFmtId="0" fontId="12" fillId="5" borderId="2" xfId="0" applyNumberFormat="1" applyFont="1" applyFill="1" applyBorder="1" applyAlignment="1" applyProtection="1">
      <alignment horizontal="center" vertical="center" wrapText="1"/>
    </xf>
    <xf numFmtId="0" fontId="12" fillId="5" borderId="15"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25" fillId="0" borderId="1" xfId="0" applyNumberFormat="1" applyFont="1" applyFill="1" applyBorder="1" applyAlignment="1" applyProtection="1">
      <alignment horizontal="center" vertical="center" wrapText="1"/>
    </xf>
    <xf numFmtId="0" fontId="25" fillId="0" borderId="2" xfId="0" applyNumberFormat="1" applyFont="1" applyFill="1" applyBorder="1" applyAlignment="1" applyProtection="1">
      <alignment horizontal="center" vertical="center" wrapText="1"/>
    </xf>
    <xf numFmtId="0" fontId="25" fillId="0" borderId="15" xfId="0" applyNumberFormat="1" applyFont="1" applyFill="1" applyBorder="1" applyAlignment="1" applyProtection="1">
      <alignment horizontal="center" vertical="center" wrapText="1"/>
    </xf>
    <xf numFmtId="0" fontId="12" fillId="5" borderId="8" xfId="0" applyNumberFormat="1" applyFont="1" applyFill="1" applyBorder="1" applyAlignment="1" applyProtection="1">
      <alignment horizontal="center" vertical="center" wrapText="1"/>
    </xf>
    <xf numFmtId="0" fontId="12" fillId="5" borderId="10" xfId="0" applyNumberFormat="1" applyFont="1" applyFill="1" applyBorder="1" applyAlignment="1" applyProtection="1">
      <alignment horizontal="center" vertical="center" wrapText="1"/>
    </xf>
    <xf numFmtId="0" fontId="12" fillId="5" borderId="14" xfId="0" applyNumberFormat="1" applyFont="1" applyFill="1" applyBorder="1" applyAlignment="1" applyProtection="1">
      <alignment horizontal="center" vertical="center" wrapText="1"/>
    </xf>
    <xf numFmtId="177" fontId="2" fillId="6" borderId="1" xfId="0" applyNumberFormat="1" applyFont="1" applyFill="1" applyBorder="1" applyAlignment="1" applyProtection="1">
      <alignment vertical="top" wrapText="1"/>
    </xf>
    <xf numFmtId="177" fontId="2" fillId="6" borderId="2" xfId="0" applyNumberFormat="1" applyFont="1" applyFill="1" applyBorder="1" applyAlignment="1" applyProtection="1">
      <alignment vertical="top" wrapText="1"/>
    </xf>
    <xf numFmtId="0" fontId="2" fillId="0" borderId="0" xfId="0" applyFont="1" applyBorder="1" applyAlignment="1" applyProtection="1">
      <alignment horizontal="left" vertical="center"/>
    </xf>
    <xf numFmtId="0" fontId="2" fillId="5" borderId="2" xfId="0" applyNumberFormat="1" applyFont="1" applyFill="1" applyBorder="1" applyAlignment="1" applyProtection="1">
      <alignment horizontal="left" vertical="center" wrapText="1"/>
      <protection locked="0"/>
    </xf>
    <xf numFmtId="0" fontId="2" fillId="5" borderId="15" xfId="0" applyNumberFormat="1" applyFont="1" applyFill="1" applyBorder="1" applyAlignment="1" applyProtection="1">
      <alignment horizontal="center" vertical="center" wrapText="1"/>
      <protection locked="0"/>
    </xf>
    <xf numFmtId="0" fontId="2" fillId="5" borderId="15" xfId="0" applyNumberFormat="1" applyFont="1" applyFill="1" applyBorder="1" applyAlignment="1" applyProtection="1">
      <alignment horizontal="left" vertical="distributed" wrapText="1"/>
      <protection locked="0"/>
    </xf>
    <xf numFmtId="0" fontId="6" fillId="0" borderId="16" xfId="0" applyNumberFormat="1" applyFont="1" applyFill="1" applyBorder="1" applyAlignment="1" applyProtection="1">
      <alignment horizontal="left" vertical="center" wrapTex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175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34</xdr:col>
      <xdr:colOff>314325</xdr:colOff>
      <xdr:row>4</xdr:row>
      <xdr:rowOff>152400</xdr:rowOff>
    </xdr:from>
    <xdr:to>
      <xdr:col>43</xdr:col>
      <xdr:colOff>292555</xdr:colOff>
      <xdr:row>10</xdr:row>
      <xdr:rowOff>295275</xdr:rowOff>
    </xdr:to>
    <xdr:sp macro="" textlink="">
      <xdr:nvSpPr>
        <xdr:cNvPr id="2" name="テキスト ボックス 1"/>
        <xdr:cNvSpPr txBox="1"/>
      </xdr:nvSpPr>
      <xdr:spPr>
        <a:xfrm>
          <a:off x="11077575" y="1809750"/>
          <a:ext cx="6150430" cy="24288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3200">
              <a:solidFill>
                <a:sysClr val="windowText" lastClr="000000"/>
              </a:solidFill>
            </a:rPr>
            <a:t>青：基本的には入力不要です。ただし、該当する場合にはご入力をお願いします。</a:t>
          </a:r>
          <a:endParaRPr kumimoji="1" lang="en-US" altLang="ja-JP" sz="3200">
            <a:solidFill>
              <a:sysClr val="windowText" lastClr="000000"/>
            </a:solidFill>
          </a:endParaRPr>
        </a:p>
      </xdr:txBody>
    </xdr:sp>
    <xdr:clientData/>
  </xdr:twoCellAnchor>
  <xdr:twoCellAnchor>
    <xdr:from>
      <xdr:col>34</xdr:col>
      <xdr:colOff>304800</xdr:colOff>
      <xdr:row>1</xdr:row>
      <xdr:rowOff>0</xdr:rowOff>
    </xdr:from>
    <xdr:to>
      <xdr:col>43</xdr:col>
      <xdr:colOff>283030</xdr:colOff>
      <xdr:row>3</xdr:row>
      <xdr:rowOff>27215</xdr:rowOff>
    </xdr:to>
    <xdr:sp macro="" textlink="">
      <xdr:nvSpPr>
        <xdr:cNvPr id="3" name="テキスト ボックス 2"/>
        <xdr:cNvSpPr txBox="1"/>
      </xdr:nvSpPr>
      <xdr:spPr>
        <a:xfrm>
          <a:off x="11068050" y="514350"/>
          <a:ext cx="6150430" cy="78921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3200"/>
            <a:t>ピンク：ご入力をお願いします。</a:t>
          </a:r>
          <a:endParaRPr kumimoji="1" lang="en-US" altLang="ja-JP" sz="3200"/>
        </a:p>
      </xdr:txBody>
    </xdr:sp>
    <xdr:clientData/>
  </xdr:twoCellAnchor>
  <xdr:twoCellAnchor>
    <xdr:from>
      <xdr:col>34</xdr:col>
      <xdr:colOff>276225</xdr:colOff>
      <xdr:row>11</xdr:row>
      <xdr:rowOff>209550</xdr:rowOff>
    </xdr:from>
    <xdr:to>
      <xdr:col>43</xdr:col>
      <xdr:colOff>243566</xdr:colOff>
      <xdr:row>16</xdr:row>
      <xdr:rowOff>276225</xdr:rowOff>
    </xdr:to>
    <xdr:sp macro="" textlink="">
      <xdr:nvSpPr>
        <xdr:cNvPr id="4" name="テキスト ボックス 3"/>
        <xdr:cNvSpPr txBox="1"/>
      </xdr:nvSpPr>
      <xdr:spPr>
        <a:xfrm>
          <a:off x="11039475" y="4533900"/>
          <a:ext cx="6139541" cy="1971675"/>
        </a:xfrm>
        <a:prstGeom prst="round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400" b="1">
              <a:solidFill>
                <a:srgbClr val="FF0000"/>
              </a:solidFill>
            </a:rPr>
            <a:t>入力が済みましたら、様式新特小訓第</a:t>
          </a:r>
          <a:r>
            <a:rPr kumimoji="1" lang="en-US" altLang="ja-JP" sz="2400" b="1">
              <a:solidFill>
                <a:srgbClr val="FF0000"/>
              </a:solidFill>
            </a:rPr>
            <a:t>4</a:t>
          </a:r>
          <a:r>
            <a:rPr kumimoji="1" lang="ja-JP" altLang="en-US" sz="2400" b="1">
              <a:solidFill>
                <a:srgbClr val="FF0000"/>
              </a:solidFill>
            </a:rPr>
            <a:t>号へお進みください。</a:t>
          </a:r>
          <a:endParaRPr kumimoji="1" lang="en-US" altLang="ja-JP" sz="24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133350</xdr:colOff>
      <xdr:row>19</xdr:row>
      <xdr:rowOff>0</xdr:rowOff>
    </xdr:from>
    <xdr:to>
      <xdr:col>65</xdr:col>
      <xdr:colOff>123825</xdr:colOff>
      <xdr:row>21</xdr:row>
      <xdr:rowOff>9525</xdr:rowOff>
    </xdr:to>
    <xdr:sp macro="" textlink="">
      <xdr:nvSpPr>
        <xdr:cNvPr id="2" name="大かっこ 1"/>
        <xdr:cNvSpPr/>
      </xdr:nvSpPr>
      <xdr:spPr>
        <a:xfrm>
          <a:off x="8143875" y="5200650"/>
          <a:ext cx="9934575" cy="63817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67</xdr:col>
      <xdr:colOff>40821</xdr:colOff>
      <xdr:row>2</xdr:row>
      <xdr:rowOff>0</xdr:rowOff>
    </xdr:from>
    <xdr:to>
      <xdr:col>95</xdr:col>
      <xdr:colOff>136072</xdr:colOff>
      <xdr:row>3</xdr:row>
      <xdr:rowOff>353786</xdr:rowOff>
    </xdr:to>
    <xdr:sp macro="" textlink="">
      <xdr:nvSpPr>
        <xdr:cNvPr id="11" name="テキスト ボックス 10"/>
        <xdr:cNvSpPr txBox="1"/>
      </xdr:nvSpPr>
      <xdr:spPr>
        <a:xfrm>
          <a:off x="18682607" y="870857"/>
          <a:ext cx="6150429" cy="78921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3200"/>
            <a:t>ピンク：ご入力をお願いします。</a:t>
          </a:r>
          <a:endParaRPr kumimoji="1" lang="en-US" altLang="ja-JP" sz="3200"/>
        </a:p>
      </xdr:txBody>
    </xdr:sp>
    <xdr:clientData/>
  </xdr:twoCellAnchor>
  <xdr:twoCellAnchor>
    <xdr:from>
      <xdr:col>66</xdr:col>
      <xdr:colOff>258536</xdr:colOff>
      <xdr:row>23</xdr:row>
      <xdr:rowOff>367391</xdr:rowOff>
    </xdr:from>
    <xdr:to>
      <xdr:col>95</xdr:col>
      <xdr:colOff>70755</xdr:colOff>
      <xdr:row>31</xdr:row>
      <xdr:rowOff>13607</xdr:rowOff>
    </xdr:to>
    <xdr:sp macro="" textlink="">
      <xdr:nvSpPr>
        <xdr:cNvPr id="12" name="テキスト ボックス 11"/>
        <xdr:cNvSpPr txBox="1"/>
      </xdr:nvSpPr>
      <xdr:spPr>
        <a:xfrm>
          <a:off x="18628179" y="10831284"/>
          <a:ext cx="6139540" cy="3279323"/>
        </a:xfrm>
        <a:prstGeom prst="round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400" b="1">
              <a:solidFill>
                <a:srgbClr val="FF0000"/>
              </a:solidFill>
            </a:rPr>
            <a:t>入力が済みましたら、様式新特小訓第６号へお進みください。</a:t>
          </a:r>
          <a:endParaRPr kumimoji="1" lang="en-US" altLang="ja-JP" sz="2400" b="1">
            <a:solidFill>
              <a:srgbClr val="FF0000"/>
            </a:solidFill>
          </a:endParaRPr>
        </a:p>
      </xdr:txBody>
    </xdr:sp>
    <xdr:clientData/>
  </xdr:twoCellAnchor>
  <xdr:twoCellAnchor>
    <xdr:from>
      <xdr:col>67</xdr:col>
      <xdr:colOff>40822</xdr:colOff>
      <xdr:row>7</xdr:row>
      <xdr:rowOff>748393</xdr:rowOff>
    </xdr:from>
    <xdr:to>
      <xdr:col>95</xdr:col>
      <xdr:colOff>136073</xdr:colOff>
      <xdr:row>14</xdr:row>
      <xdr:rowOff>340178</xdr:rowOff>
    </xdr:to>
    <xdr:sp macro="" textlink="">
      <xdr:nvSpPr>
        <xdr:cNvPr id="13" name="テキスト ボックス 12"/>
        <xdr:cNvSpPr txBox="1"/>
      </xdr:nvSpPr>
      <xdr:spPr>
        <a:xfrm>
          <a:off x="18682608" y="3796393"/>
          <a:ext cx="6150429" cy="3088821"/>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3200"/>
            <a:t>緑：緑色の箇所をクリックし、当てはまるものを選択してください。</a:t>
          </a:r>
          <a:endParaRPr kumimoji="1" lang="en-US" altLang="ja-JP" sz="3200"/>
        </a:p>
      </xdr:txBody>
    </xdr:sp>
    <xdr:clientData/>
  </xdr:twoCellAnchor>
  <xdr:twoCellAnchor>
    <xdr:from>
      <xdr:col>67</xdr:col>
      <xdr:colOff>40821</xdr:colOff>
      <xdr:row>15</xdr:row>
      <xdr:rowOff>299352</xdr:rowOff>
    </xdr:from>
    <xdr:to>
      <xdr:col>95</xdr:col>
      <xdr:colOff>136072</xdr:colOff>
      <xdr:row>21</xdr:row>
      <xdr:rowOff>421822</xdr:rowOff>
    </xdr:to>
    <xdr:sp macro="" textlink="">
      <xdr:nvSpPr>
        <xdr:cNvPr id="6" name="テキスト ボックス 5"/>
        <xdr:cNvSpPr txBox="1"/>
      </xdr:nvSpPr>
      <xdr:spPr>
        <a:xfrm>
          <a:off x="18682607" y="7279816"/>
          <a:ext cx="6150429" cy="273504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3200">
              <a:solidFill>
                <a:sysClr val="windowText" lastClr="000000"/>
              </a:solidFill>
            </a:rPr>
            <a:t>青：基本的には入力不要です。ただし、該当する場合にはご入力をお願いします。</a:t>
          </a:r>
          <a:endParaRPr kumimoji="1" lang="en-US" altLang="ja-JP" sz="3200">
            <a:solidFill>
              <a:sysClr val="windowText" lastClr="000000"/>
            </a:solidFill>
          </a:endParaRPr>
        </a:p>
      </xdr:txBody>
    </xdr:sp>
    <xdr:clientData/>
  </xdr:twoCellAnchor>
  <xdr:twoCellAnchor>
    <xdr:from>
      <xdr:col>67</xdr:col>
      <xdr:colOff>54428</xdr:colOff>
      <xdr:row>4</xdr:row>
      <xdr:rowOff>163286</xdr:rowOff>
    </xdr:from>
    <xdr:to>
      <xdr:col>95</xdr:col>
      <xdr:colOff>149679</xdr:colOff>
      <xdr:row>7</xdr:row>
      <xdr:rowOff>462643</xdr:rowOff>
    </xdr:to>
    <xdr:sp macro="" textlink="">
      <xdr:nvSpPr>
        <xdr:cNvPr id="7" name="テキスト ボックス 6"/>
        <xdr:cNvSpPr txBox="1"/>
      </xdr:nvSpPr>
      <xdr:spPr>
        <a:xfrm>
          <a:off x="18696214" y="1905000"/>
          <a:ext cx="6150429" cy="160564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t>黄色：自動入力されますので、ご入力不要です。</a:t>
          </a:r>
          <a:endParaRPr kumimoji="1" lang="en-US" altLang="ja-JP" sz="32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41</xdr:col>
      <xdr:colOff>214313</xdr:colOff>
      <xdr:row>13</xdr:row>
      <xdr:rowOff>250030</xdr:rowOff>
    </xdr:from>
    <xdr:to>
      <xdr:col>52</xdr:col>
      <xdr:colOff>166687</xdr:colOff>
      <xdr:row>18</xdr:row>
      <xdr:rowOff>142874</xdr:rowOff>
    </xdr:to>
    <xdr:sp macro="" textlink="">
      <xdr:nvSpPr>
        <xdr:cNvPr id="2" name="テキスト ボックス 1"/>
        <xdr:cNvSpPr txBox="1"/>
      </xdr:nvSpPr>
      <xdr:spPr>
        <a:xfrm>
          <a:off x="12287251" y="5691186"/>
          <a:ext cx="6167436" cy="1440657"/>
        </a:xfrm>
        <a:prstGeom prst="round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400" b="1">
              <a:solidFill>
                <a:srgbClr val="FF0000"/>
              </a:solidFill>
            </a:rPr>
            <a:t>入力が済みましたら様式新特小訓第９号ヘお進みください。</a:t>
          </a:r>
          <a:endParaRPr kumimoji="1" lang="en-US" altLang="ja-JP" sz="2400" b="1">
            <a:solidFill>
              <a:srgbClr val="FF0000"/>
            </a:solidFill>
          </a:endParaRPr>
        </a:p>
      </xdr:txBody>
    </xdr:sp>
    <xdr:clientData/>
  </xdr:twoCellAnchor>
  <xdr:twoCellAnchor>
    <xdr:from>
      <xdr:col>2</xdr:col>
      <xdr:colOff>95250</xdr:colOff>
      <xdr:row>47</xdr:row>
      <xdr:rowOff>142875</xdr:rowOff>
    </xdr:from>
    <xdr:to>
      <xdr:col>5</xdr:col>
      <xdr:colOff>31750</xdr:colOff>
      <xdr:row>48</xdr:row>
      <xdr:rowOff>190500</xdr:rowOff>
    </xdr:to>
    <xdr:sp macro="" textlink="">
      <xdr:nvSpPr>
        <xdr:cNvPr id="3" name="右矢印 2"/>
        <xdr:cNvSpPr/>
      </xdr:nvSpPr>
      <xdr:spPr>
        <a:xfrm>
          <a:off x="635000" y="17780000"/>
          <a:ext cx="746125" cy="365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158750</xdr:colOff>
      <xdr:row>61</xdr:row>
      <xdr:rowOff>111125</xdr:rowOff>
    </xdr:from>
    <xdr:to>
      <xdr:col>39</xdr:col>
      <xdr:colOff>269875</xdr:colOff>
      <xdr:row>62</xdr:row>
      <xdr:rowOff>238125</xdr:rowOff>
    </xdr:to>
    <xdr:sp macro="" textlink="">
      <xdr:nvSpPr>
        <xdr:cNvPr id="4" name="楕円 3"/>
        <xdr:cNvSpPr/>
      </xdr:nvSpPr>
      <xdr:spPr>
        <a:xfrm>
          <a:off x="11144250" y="21875750"/>
          <a:ext cx="460375" cy="444500"/>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158750</xdr:colOff>
      <xdr:row>66</xdr:row>
      <xdr:rowOff>111125</xdr:rowOff>
    </xdr:from>
    <xdr:to>
      <xdr:col>39</xdr:col>
      <xdr:colOff>269875</xdr:colOff>
      <xdr:row>67</xdr:row>
      <xdr:rowOff>238125</xdr:rowOff>
    </xdr:to>
    <xdr:sp macro="" textlink="">
      <xdr:nvSpPr>
        <xdr:cNvPr id="5" name="楕円 4"/>
        <xdr:cNvSpPr/>
      </xdr:nvSpPr>
      <xdr:spPr>
        <a:xfrm>
          <a:off x="11144250" y="21875750"/>
          <a:ext cx="460375" cy="444500"/>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158750</xdr:colOff>
      <xdr:row>83</xdr:row>
      <xdr:rowOff>111125</xdr:rowOff>
    </xdr:from>
    <xdr:to>
      <xdr:col>39</xdr:col>
      <xdr:colOff>269875</xdr:colOff>
      <xdr:row>84</xdr:row>
      <xdr:rowOff>238125</xdr:rowOff>
    </xdr:to>
    <xdr:sp macro="" textlink="">
      <xdr:nvSpPr>
        <xdr:cNvPr id="6" name="楕円 5"/>
        <xdr:cNvSpPr/>
      </xdr:nvSpPr>
      <xdr:spPr>
        <a:xfrm>
          <a:off x="11144250" y="23463250"/>
          <a:ext cx="460375" cy="444500"/>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261938</xdr:colOff>
      <xdr:row>0</xdr:row>
      <xdr:rowOff>59531</xdr:rowOff>
    </xdr:from>
    <xdr:to>
      <xdr:col>52</xdr:col>
      <xdr:colOff>102055</xdr:colOff>
      <xdr:row>4</xdr:row>
      <xdr:rowOff>107156</xdr:rowOff>
    </xdr:to>
    <xdr:sp macro="" textlink="">
      <xdr:nvSpPr>
        <xdr:cNvPr id="7" name="テキスト ボックス 6"/>
        <xdr:cNvSpPr txBox="1"/>
      </xdr:nvSpPr>
      <xdr:spPr>
        <a:xfrm>
          <a:off x="12334876" y="59531"/>
          <a:ext cx="6055179" cy="146446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t>黄色：自動入力されますので、</a:t>
          </a:r>
          <a:endParaRPr kumimoji="1" lang="en-US" altLang="ja-JP" sz="3200"/>
        </a:p>
        <a:p>
          <a:r>
            <a:rPr kumimoji="1" lang="ja-JP" altLang="en-US" sz="3200"/>
            <a:t>　　　ご入力不要です。</a:t>
          </a:r>
          <a:endParaRPr kumimoji="1" lang="en-US" altLang="ja-JP" sz="3200"/>
        </a:p>
      </xdr:txBody>
    </xdr:sp>
    <xdr:clientData/>
  </xdr:twoCellAnchor>
  <xdr:twoCellAnchor>
    <xdr:from>
      <xdr:col>41</xdr:col>
      <xdr:colOff>250031</xdr:colOff>
      <xdr:row>4</xdr:row>
      <xdr:rowOff>178595</xdr:rowOff>
    </xdr:from>
    <xdr:to>
      <xdr:col>52</xdr:col>
      <xdr:colOff>185399</xdr:colOff>
      <xdr:row>10</xdr:row>
      <xdr:rowOff>0</xdr:rowOff>
    </xdr:to>
    <xdr:sp macro="" textlink="">
      <xdr:nvSpPr>
        <xdr:cNvPr id="10" name="テキスト ボックス 9"/>
        <xdr:cNvSpPr txBox="1"/>
      </xdr:nvSpPr>
      <xdr:spPr>
        <a:xfrm>
          <a:off x="12239625" y="2524126"/>
          <a:ext cx="6150430" cy="2231571"/>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3200"/>
            <a:t>緑：緑色の箇所をクリックし、当てはまるものを選択してください。</a:t>
          </a:r>
          <a:endParaRPr kumimoji="1" lang="en-US" altLang="ja-JP" sz="32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2</xdr:row>
          <xdr:rowOff>19050</xdr:rowOff>
        </xdr:from>
        <xdr:to>
          <xdr:col>6</xdr:col>
          <xdr:colOff>333375</xdr:colOff>
          <xdr:row>3</xdr:row>
          <xdr:rowOff>9525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xdr:row>
          <xdr:rowOff>38100</xdr:rowOff>
        </xdr:from>
        <xdr:to>
          <xdr:col>6</xdr:col>
          <xdr:colOff>266700</xdr:colOff>
          <xdr:row>3</xdr:row>
          <xdr:rowOff>228600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228600</xdr:colOff>
      <xdr:row>19</xdr:row>
      <xdr:rowOff>57150</xdr:rowOff>
    </xdr:from>
    <xdr:to>
      <xdr:col>19</xdr:col>
      <xdr:colOff>390525</xdr:colOff>
      <xdr:row>21</xdr:row>
      <xdr:rowOff>161925</xdr:rowOff>
    </xdr:to>
    <xdr:sp macro="" textlink="">
      <xdr:nvSpPr>
        <xdr:cNvPr id="8" name="下矢印 7"/>
        <xdr:cNvSpPr/>
      </xdr:nvSpPr>
      <xdr:spPr>
        <a:xfrm rot="10800000">
          <a:off x="8601075" y="4210050"/>
          <a:ext cx="161925" cy="485775"/>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295274</xdr:colOff>
      <xdr:row>25</xdr:row>
      <xdr:rowOff>47624</xdr:rowOff>
    </xdr:from>
    <xdr:to>
      <xdr:col>17</xdr:col>
      <xdr:colOff>457199</xdr:colOff>
      <xdr:row>27</xdr:row>
      <xdr:rowOff>95250</xdr:rowOff>
    </xdr:to>
    <xdr:sp macro="" textlink="">
      <xdr:nvSpPr>
        <xdr:cNvPr id="15" name="下矢印 14"/>
        <xdr:cNvSpPr/>
      </xdr:nvSpPr>
      <xdr:spPr>
        <a:xfrm rot="10800000">
          <a:off x="7277099" y="5438774"/>
          <a:ext cx="161925" cy="371476"/>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295275</xdr:colOff>
      <xdr:row>2</xdr:row>
      <xdr:rowOff>152400</xdr:rowOff>
    </xdr:from>
    <xdr:to>
      <xdr:col>32</xdr:col>
      <xdr:colOff>178254</xdr:colOff>
      <xdr:row>9</xdr:row>
      <xdr:rowOff>171451</xdr:rowOff>
    </xdr:to>
    <xdr:sp macro="" textlink="">
      <xdr:nvSpPr>
        <xdr:cNvPr id="23" name="テキスト ボックス 22"/>
        <xdr:cNvSpPr txBox="1"/>
      </xdr:nvSpPr>
      <xdr:spPr>
        <a:xfrm>
          <a:off x="11449050" y="514350"/>
          <a:ext cx="6055179" cy="152400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t>黄色：自動入力されますので、</a:t>
          </a:r>
          <a:endParaRPr kumimoji="1" lang="en-US" altLang="ja-JP" sz="3200"/>
        </a:p>
        <a:p>
          <a:r>
            <a:rPr kumimoji="1" lang="ja-JP" altLang="en-US" sz="3200"/>
            <a:t>　　　ご入力不要です。</a:t>
          </a:r>
          <a:endParaRPr kumimoji="1" lang="en-US" altLang="ja-JP" sz="3200"/>
        </a:p>
      </xdr:txBody>
    </xdr:sp>
    <xdr:clientData/>
  </xdr:twoCellAnchor>
  <xdr:twoCellAnchor>
    <xdr:from>
      <xdr:col>23</xdr:col>
      <xdr:colOff>266700</xdr:colOff>
      <xdr:row>10</xdr:row>
      <xdr:rowOff>238125</xdr:rowOff>
    </xdr:from>
    <xdr:to>
      <xdr:col>32</xdr:col>
      <xdr:colOff>244930</xdr:colOff>
      <xdr:row>17</xdr:row>
      <xdr:rowOff>104776</xdr:rowOff>
    </xdr:to>
    <xdr:sp macro="" textlink="">
      <xdr:nvSpPr>
        <xdr:cNvPr id="25" name="テキスト ボックス 24"/>
        <xdr:cNvSpPr txBox="1"/>
      </xdr:nvSpPr>
      <xdr:spPr>
        <a:xfrm>
          <a:off x="11420475" y="2352675"/>
          <a:ext cx="6150430" cy="15240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3200"/>
            <a:t>ピンク：ご入力をお願いします。</a:t>
          </a:r>
          <a:endParaRPr kumimoji="1" lang="en-US" altLang="ja-JP" sz="3200"/>
        </a:p>
      </xdr:txBody>
    </xdr:sp>
    <xdr:clientData/>
  </xdr:twoCellAnchor>
  <xdr:twoCellAnchor>
    <xdr:from>
      <xdr:col>23</xdr:col>
      <xdr:colOff>200025</xdr:colOff>
      <xdr:row>28</xdr:row>
      <xdr:rowOff>209549</xdr:rowOff>
    </xdr:from>
    <xdr:to>
      <xdr:col>32</xdr:col>
      <xdr:colOff>167366</xdr:colOff>
      <xdr:row>50</xdr:row>
      <xdr:rowOff>66675</xdr:rowOff>
    </xdr:to>
    <xdr:sp macro="" textlink="">
      <xdr:nvSpPr>
        <xdr:cNvPr id="26" name="テキスト ボックス 25"/>
        <xdr:cNvSpPr txBox="1"/>
      </xdr:nvSpPr>
      <xdr:spPr>
        <a:xfrm>
          <a:off x="11353800" y="5762624"/>
          <a:ext cx="6139541" cy="4019551"/>
        </a:xfrm>
        <a:prstGeom prst="round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400" b="1">
              <a:solidFill>
                <a:srgbClr val="FF0000"/>
              </a:solidFill>
            </a:rPr>
            <a:t>被保険者の方の申請は以上で終了です。</a:t>
          </a:r>
        </a:p>
        <a:p>
          <a:r>
            <a:rPr kumimoji="1" lang="ja-JP" altLang="en-US" sz="2400" b="1">
              <a:solidFill>
                <a:srgbClr val="FF0000"/>
              </a:solidFill>
            </a:rPr>
            <a:t>以下はご入力いただく項目はございません。</a:t>
          </a:r>
        </a:p>
        <a:p>
          <a:endParaRPr kumimoji="1" lang="en-US" altLang="ja-JP" sz="2400" b="1">
            <a:solidFill>
              <a:srgbClr val="FF0000"/>
            </a:solidFill>
          </a:endParaRPr>
        </a:p>
        <a:p>
          <a:r>
            <a:rPr kumimoji="1" lang="ja-JP" altLang="en-US" sz="2400" b="1">
              <a:solidFill>
                <a:srgbClr val="FF0000"/>
              </a:solidFill>
            </a:rPr>
            <a:t>被保険者でない方に係る休業ついても申請予定の方は、様式新小第２号の２（３）のシートへお進みください。</a:t>
          </a:r>
        </a:p>
      </xdr:txBody>
    </xdr:sp>
    <xdr:clientData/>
  </xdr:twoCellAnchor>
  <xdr:twoCellAnchor>
    <xdr:from>
      <xdr:col>9</xdr:col>
      <xdr:colOff>95250</xdr:colOff>
      <xdr:row>13</xdr:row>
      <xdr:rowOff>76200</xdr:rowOff>
    </xdr:from>
    <xdr:to>
      <xdr:col>9</xdr:col>
      <xdr:colOff>304800</xdr:colOff>
      <xdr:row>14</xdr:row>
      <xdr:rowOff>161925</xdr:rowOff>
    </xdr:to>
    <xdr:sp macro="" textlink="">
      <xdr:nvSpPr>
        <xdr:cNvPr id="2" name="右矢印 1"/>
        <xdr:cNvSpPr/>
      </xdr:nvSpPr>
      <xdr:spPr>
        <a:xfrm>
          <a:off x="3648075" y="2933700"/>
          <a:ext cx="209550" cy="3333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12</xdr:col>
          <xdr:colOff>266700</xdr:colOff>
          <xdr:row>25</xdr:row>
          <xdr:rowOff>123825</xdr:rowOff>
        </xdr:from>
        <xdr:to>
          <xdr:col>13</xdr:col>
          <xdr:colOff>95250</xdr:colOff>
          <xdr:row>27</xdr:row>
          <xdr:rowOff>47625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276225</xdr:colOff>
      <xdr:row>25</xdr:row>
      <xdr:rowOff>47625</xdr:rowOff>
    </xdr:from>
    <xdr:to>
      <xdr:col>18</xdr:col>
      <xdr:colOff>438150</xdr:colOff>
      <xdr:row>27</xdr:row>
      <xdr:rowOff>95251</xdr:rowOff>
    </xdr:to>
    <xdr:sp macro="" textlink="">
      <xdr:nvSpPr>
        <xdr:cNvPr id="24" name="下矢印 23"/>
        <xdr:cNvSpPr/>
      </xdr:nvSpPr>
      <xdr:spPr>
        <a:xfrm rot="10800000">
          <a:off x="7953375" y="5438775"/>
          <a:ext cx="161925" cy="371476"/>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257175</xdr:colOff>
      <xdr:row>25</xdr:row>
      <xdr:rowOff>38100</xdr:rowOff>
    </xdr:from>
    <xdr:to>
      <xdr:col>19</xdr:col>
      <xdr:colOff>419100</xdr:colOff>
      <xdr:row>27</xdr:row>
      <xdr:rowOff>85726</xdr:rowOff>
    </xdr:to>
    <xdr:sp macro="" textlink="">
      <xdr:nvSpPr>
        <xdr:cNvPr id="27" name="下矢印 26"/>
        <xdr:cNvSpPr/>
      </xdr:nvSpPr>
      <xdr:spPr>
        <a:xfrm rot="10800000">
          <a:off x="8629650" y="5429250"/>
          <a:ext cx="161925" cy="371476"/>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266700</xdr:colOff>
      <xdr:row>25</xdr:row>
      <xdr:rowOff>38100</xdr:rowOff>
    </xdr:from>
    <xdr:to>
      <xdr:col>20</xdr:col>
      <xdr:colOff>428625</xdr:colOff>
      <xdr:row>27</xdr:row>
      <xdr:rowOff>85726</xdr:rowOff>
    </xdr:to>
    <xdr:sp macro="" textlink="">
      <xdr:nvSpPr>
        <xdr:cNvPr id="28" name="下矢印 27"/>
        <xdr:cNvSpPr/>
      </xdr:nvSpPr>
      <xdr:spPr>
        <a:xfrm rot="10800000">
          <a:off x="9334500" y="5429250"/>
          <a:ext cx="161925" cy="371476"/>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247650</xdr:colOff>
      <xdr:row>25</xdr:row>
      <xdr:rowOff>47625</xdr:rowOff>
    </xdr:from>
    <xdr:to>
      <xdr:col>21</xdr:col>
      <xdr:colOff>409575</xdr:colOff>
      <xdr:row>27</xdr:row>
      <xdr:rowOff>95251</xdr:rowOff>
    </xdr:to>
    <xdr:sp macro="" textlink="">
      <xdr:nvSpPr>
        <xdr:cNvPr id="29" name="下矢印 28"/>
        <xdr:cNvSpPr/>
      </xdr:nvSpPr>
      <xdr:spPr>
        <a:xfrm rot="10800000">
          <a:off x="10010775" y="5438775"/>
          <a:ext cx="161925" cy="371476"/>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266700</xdr:colOff>
      <xdr:row>25</xdr:row>
      <xdr:rowOff>57150</xdr:rowOff>
    </xdr:from>
    <xdr:to>
      <xdr:col>22</xdr:col>
      <xdr:colOff>428625</xdr:colOff>
      <xdr:row>27</xdr:row>
      <xdr:rowOff>104776</xdr:rowOff>
    </xdr:to>
    <xdr:sp macro="" textlink="">
      <xdr:nvSpPr>
        <xdr:cNvPr id="30" name="下矢印 29"/>
        <xdr:cNvSpPr/>
      </xdr:nvSpPr>
      <xdr:spPr>
        <a:xfrm rot="10800000">
          <a:off x="10725150" y="5448300"/>
          <a:ext cx="161925" cy="371476"/>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41</xdr:col>
      <xdr:colOff>250031</xdr:colOff>
      <xdr:row>1</xdr:row>
      <xdr:rowOff>130968</xdr:rowOff>
    </xdr:from>
    <xdr:to>
      <xdr:col>57</xdr:col>
      <xdr:colOff>202406</xdr:colOff>
      <xdr:row>5</xdr:row>
      <xdr:rowOff>154781</xdr:rowOff>
    </xdr:to>
    <xdr:sp macro="" textlink="">
      <xdr:nvSpPr>
        <xdr:cNvPr id="9" name="テキスト ボックス 8"/>
        <xdr:cNvSpPr txBox="1"/>
      </xdr:nvSpPr>
      <xdr:spPr>
        <a:xfrm>
          <a:off x="12239625" y="440531"/>
          <a:ext cx="7536656" cy="1440656"/>
        </a:xfrm>
        <a:prstGeom prst="round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400" b="1">
              <a:solidFill>
                <a:srgbClr val="FF0000"/>
              </a:solidFill>
            </a:rPr>
            <a:t>このシートにご入力いただく項目はございません。</a:t>
          </a:r>
          <a:endParaRPr kumimoji="1" lang="en-US" altLang="ja-JP" sz="2400" b="1">
            <a:solidFill>
              <a:srgbClr val="FF0000"/>
            </a:solidFill>
          </a:endParaRPr>
        </a:p>
        <a:p>
          <a:r>
            <a:rPr kumimoji="1" lang="ja-JP" altLang="en-US" sz="2400" b="1">
              <a:solidFill>
                <a:srgbClr val="FF0000"/>
              </a:solidFill>
            </a:rPr>
            <a:t>全ての項目が自動入力されます。</a:t>
          </a:r>
          <a:endParaRPr kumimoji="1" lang="en-US" altLang="ja-JP" sz="2400" b="1">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29</xdr:col>
      <xdr:colOff>133350</xdr:colOff>
      <xdr:row>16</xdr:row>
      <xdr:rowOff>0</xdr:rowOff>
    </xdr:from>
    <xdr:to>
      <xdr:col>65</xdr:col>
      <xdr:colOff>123825</xdr:colOff>
      <xdr:row>18</xdr:row>
      <xdr:rowOff>9525</xdr:rowOff>
    </xdr:to>
    <xdr:sp macro="" textlink="">
      <xdr:nvSpPr>
        <xdr:cNvPr id="2" name="大かっこ 1"/>
        <xdr:cNvSpPr/>
      </xdr:nvSpPr>
      <xdr:spPr>
        <a:xfrm>
          <a:off x="8143875" y="5200650"/>
          <a:ext cx="9934575" cy="63817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51</xdr:col>
      <xdr:colOff>0</xdr:colOff>
      <xdr:row>0</xdr:row>
      <xdr:rowOff>285750</xdr:rowOff>
    </xdr:from>
    <xdr:to>
      <xdr:col>59</xdr:col>
      <xdr:colOff>27214</xdr:colOff>
      <xdr:row>4</xdr:row>
      <xdr:rowOff>13607</xdr:rowOff>
    </xdr:to>
    <xdr:sp macro="[0]!雇調金の印刷" textlink="">
      <xdr:nvSpPr>
        <xdr:cNvPr id="8" name="テキスト ボックス 7"/>
        <xdr:cNvSpPr txBox="1"/>
      </xdr:nvSpPr>
      <xdr:spPr>
        <a:xfrm>
          <a:off x="13879286" y="285750"/>
          <a:ext cx="2204357" cy="979714"/>
        </a:xfrm>
        <a:prstGeom prst="rect">
          <a:avLst/>
        </a:prstGeom>
        <a:solidFill>
          <a:schemeClr val="accent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t>印刷</a:t>
          </a:r>
        </a:p>
      </xdr:txBody>
    </xdr:sp>
    <xdr:clientData/>
  </xdr:twoCellAnchor>
  <xdr:twoCellAnchor>
    <xdr:from>
      <xdr:col>66</xdr:col>
      <xdr:colOff>122464</xdr:colOff>
      <xdr:row>1</xdr:row>
      <xdr:rowOff>40822</xdr:rowOff>
    </xdr:from>
    <xdr:to>
      <xdr:col>101</xdr:col>
      <xdr:colOff>107156</xdr:colOff>
      <xdr:row>5</xdr:row>
      <xdr:rowOff>229621</xdr:rowOff>
    </xdr:to>
    <xdr:sp macro="" textlink="">
      <xdr:nvSpPr>
        <xdr:cNvPr id="9" name="テキスト ボックス 8"/>
        <xdr:cNvSpPr txBox="1"/>
      </xdr:nvSpPr>
      <xdr:spPr>
        <a:xfrm>
          <a:off x="18083893" y="353786"/>
          <a:ext cx="7536656" cy="1440656"/>
        </a:xfrm>
        <a:prstGeom prst="round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400" b="1">
              <a:solidFill>
                <a:srgbClr val="FF0000"/>
              </a:solidFill>
            </a:rPr>
            <a:t>このシートにご入力いただく項目はございません。</a:t>
          </a:r>
          <a:endParaRPr kumimoji="1" lang="en-US" altLang="ja-JP" sz="2400" b="1">
            <a:solidFill>
              <a:srgbClr val="FF0000"/>
            </a:solidFill>
          </a:endParaRPr>
        </a:p>
        <a:p>
          <a:r>
            <a:rPr kumimoji="1" lang="ja-JP" altLang="en-US" sz="2400" b="1">
              <a:solidFill>
                <a:srgbClr val="FF0000"/>
              </a:solidFill>
            </a:rPr>
            <a:t>全ての項目が自動入力されます。</a:t>
          </a:r>
          <a:endParaRPr kumimoji="1" lang="en-US" altLang="ja-JP" sz="2400" b="1">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648301</xdr:colOff>
      <xdr:row>20</xdr:row>
      <xdr:rowOff>148600</xdr:rowOff>
    </xdr:from>
    <xdr:to>
      <xdr:col>19</xdr:col>
      <xdr:colOff>104211</xdr:colOff>
      <xdr:row>22</xdr:row>
      <xdr:rowOff>32726</xdr:rowOff>
    </xdr:to>
    <xdr:sp macro="" textlink="">
      <xdr:nvSpPr>
        <xdr:cNvPr id="4" name="下矢印 3"/>
        <xdr:cNvSpPr/>
      </xdr:nvSpPr>
      <xdr:spPr>
        <a:xfrm rot="7567926">
          <a:off x="7920843" y="4258433"/>
          <a:ext cx="265126" cy="84656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295275</xdr:colOff>
      <xdr:row>26</xdr:row>
      <xdr:rowOff>47624</xdr:rowOff>
    </xdr:from>
    <xdr:to>
      <xdr:col>17</xdr:col>
      <xdr:colOff>447675</xdr:colOff>
      <xdr:row>26</xdr:row>
      <xdr:rowOff>112394</xdr:rowOff>
    </xdr:to>
    <xdr:sp macro="" textlink="">
      <xdr:nvSpPr>
        <xdr:cNvPr id="5" name="下矢印 4"/>
        <xdr:cNvSpPr/>
      </xdr:nvSpPr>
      <xdr:spPr>
        <a:xfrm rot="10800000">
          <a:off x="7277100" y="5438774"/>
          <a:ext cx="152400" cy="6477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276225</xdr:colOff>
      <xdr:row>26</xdr:row>
      <xdr:rowOff>57150</xdr:rowOff>
    </xdr:from>
    <xdr:to>
      <xdr:col>18</xdr:col>
      <xdr:colOff>428625</xdr:colOff>
      <xdr:row>26</xdr:row>
      <xdr:rowOff>121920</xdr:rowOff>
    </xdr:to>
    <xdr:sp macro="" textlink="">
      <xdr:nvSpPr>
        <xdr:cNvPr id="6" name="下矢印 5"/>
        <xdr:cNvSpPr/>
      </xdr:nvSpPr>
      <xdr:spPr>
        <a:xfrm rot="10800000">
          <a:off x="7953375" y="5448300"/>
          <a:ext cx="152400" cy="6477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247650</xdr:colOff>
      <xdr:row>26</xdr:row>
      <xdr:rowOff>38100</xdr:rowOff>
    </xdr:from>
    <xdr:to>
      <xdr:col>19</xdr:col>
      <xdr:colOff>400050</xdr:colOff>
      <xdr:row>26</xdr:row>
      <xdr:rowOff>102870</xdr:rowOff>
    </xdr:to>
    <xdr:sp macro="" textlink="">
      <xdr:nvSpPr>
        <xdr:cNvPr id="7" name="下矢印 6"/>
        <xdr:cNvSpPr/>
      </xdr:nvSpPr>
      <xdr:spPr>
        <a:xfrm rot="10800000">
          <a:off x="8620125" y="5429250"/>
          <a:ext cx="152400" cy="6477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257175</xdr:colOff>
      <xdr:row>26</xdr:row>
      <xdr:rowOff>38100</xdr:rowOff>
    </xdr:from>
    <xdr:to>
      <xdr:col>20</xdr:col>
      <xdr:colOff>409575</xdr:colOff>
      <xdr:row>26</xdr:row>
      <xdr:rowOff>102870</xdr:rowOff>
    </xdr:to>
    <xdr:sp macro="" textlink="">
      <xdr:nvSpPr>
        <xdr:cNvPr id="9" name="下矢印 8"/>
        <xdr:cNvSpPr/>
      </xdr:nvSpPr>
      <xdr:spPr>
        <a:xfrm rot="10800000">
          <a:off x="10020300" y="5429250"/>
          <a:ext cx="152400" cy="6477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371475</xdr:colOff>
      <xdr:row>10</xdr:row>
      <xdr:rowOff>19050</xdr:rowOff>
    </xdr:from>
    <xdr:to>
      <xdr:col>30</xdr:col>
      <xdr:colOff>235404</xdr:colOff>
      <xdr:row>16</xdr:row>
      <xdr:rowOff>57151</xdr:rowOff>
    </xdr:to>
    <xdr:sp macro="" textlink="">
      <xdr:nvSpPr>
        <xdr:cNvPr id="11" name="テキスト ボックス 10"/>
        <xdr:cNvSpPr txBox="1"/>
      </xdr:nvSpPr>
      <xdr:spPr>
        <a:xfrm>
          <a:off x="10553700" y="2133600"/>
          <a:ext cx="6055179" cy="152400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t>黄色：自動入力されますので、</a:t>
          </a:r>
          <a:endParaRPr kumimoji="1" lang="en-US" altLang="ja-JP" sz="3200"/>
        </a:p>
        <a:p>
          <a:r>
            <a:rPr kumimoji="1" lang="ja-JP" altLang="en-US" sz="3200"/>
            <a:t>　　　ご入力不要です。</a:t>
          </a:r>
          <a:endParaRPr kumimoji="1" lang="en-US" altLang="ja-JP" sz="3200"/>
        </a:p>
      </xdr:txBody>
    </xdr:sp>
    <xdr:clientData/>
  </xdr:twoCellAnchor>
  <xdr:twoCellAnchor>
    <xdr:from>
      <xdr:col>21</xdr:col>
      <xdr:colOff>352425</xdr:colOff>
      <xdr:row>2</xdr:row>
      <xdr:rowOff>85725</xdr:rowOff>
    </xdr:from>
    <xdr:to>
      <xdr:col>30</xdr:col>
      <xdr:colOff>311605</xdr:colOff>
      <xdr:row>9</xdr:row>
      <xdr:rowOff>104776</xdr:rowOff>
    </xdr:to>
    <xdr:sp macro="" textlink="">
      <xdr:nvSpPr>
        <xdr:cNvPr id="13" name="テキスト ボックス 12"/>
        <xdr:cNvSpPr txBox="1"/>
      </xdr:nvSpPr>
      <xdr:spPr>
        <a:xfrm>
          <a:off x="10534650" y="447675"/>
          <a:ext cx="6150430" cy="15240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3200"/>
            <a:t>ピンク：ご入力をお願いします。</a:t>
          </a:r>
          <a:endParaRPr kumimoji="1" lang="en-US" altLang="ja-JP" sz="3200"/>
        </a:p>
      </xdr:txBody>
    </xdr:sp>
    <xdr:clientData/>
  </xdr:twoCellAnchor>
  <xdr:twoCellAnchor>
    <xdr:from>
      <xdr:col>21</xdr:col>
      <xdr:colOff>390525</xdr:colOff>
      <xdr:row>17</xdr:row>
      <xdr:rowOff>142874</xdr:rowOff>
    </xdr:from>
    <xdr:to>
      <xdr:col>31</xdr:col>
      <xdr:colOff>0</xdr:colOff>
      <xdr:row>36</xdr:row>
      <xdr:rowOff>238125</xdr:rowOff>
    </xdr:to>
    <xdr:sp macro="" textlink="">
      <xdr:nvSpPr>
        <xdr:cNvPr id="14" name="テキスト ボックス 13"/>
        <xdr:cNvSpPr txBox="1"/>
      </xdr:nvSpPr>
      <xdr:spPr>
        <a:xfrm>
          <a:off x="10153650" y="3952874"/>
          <a:ext cx="6486525" cy="4019551"/>
        </a:xfrm>
        <a:prstGeom prst="round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400" b="1">
              <a:solidFill>
                <a:srgbClr val="FF0000"/>
              </a:solidFill>
            </a:rPr>
            <a:t>以下はご入力いただく項目はございません。</a:t>
          </a:r>
        </a:p>
        <a:p>
          <a:endParaRPr kumimoji="1" lang="en-US" altLang="ja-JP" sz="2400" b="1">
            <a:solidFill>
              <a:srgbClr val="FF0000"/>
            </a:solidFill>
          </a:endParaRPr>
        </a:p>
        <a:p>
          <a:r>
            <a:rPr kumimoji="1" lang="ja-JP" altLang="en-US" sz="2400" b="1">
              <a:solidFill>
                <a:srgbClr val="FF0000"/>
              </a:solidFill>
            </a:rPr>
            <a:t>申請に必要な項目の入力は以上で終了です。</a:t>
          </a:r>
          <a:endParaRPr kumimoji="1" lang="en-US" altLang="ja-JP" sz="2400" b="1">
            <a:solidFill>
              <a:srgbClr val="FF0000"/>
            </a:solidFill>
          </a:endParaRPr>
        </a:p>
        <a:p>
          <a:endParaRPr kumimoji="1" lang="en-US" altLang="ja-JP" sz="2400" b="1">
            <a:solidFill>
              <a:srgbClr val="FF0000"/>
            </a:solidFill>
          </a:endParaRPr>
        </a:p>
        <a:p>
          <a:r>
            <a:rPr kumimoji="1" lang="ja-JP" altLang="en-US" sz="2400" b="1">
              <a:solidFill>
                <a:srgbClr val="FF0000"/>
              </a:solidFill>
            </a:rPr>
            <a:t>お疲れ様でした。</a:t>
          </a:r>
        </a:p>
      </xdr:txBody>
    </xdr:sp>
    <xdr:clientData/>
  </xdr:twoCellAnchor>
  <xdr:twoCellAnchor>
    <xdr:from>
      <xdr:col>9</xdr:col>
      <xdr:colOff>85725</xdr:colOff>
      <xdr:row>15</xdr:row>
      <xdr:rowOff>76200</xdr:rowOff>
    </xdr:from>
    <xdr:to>
      <xdr:col>9</xdr:col>
      <xdr:colOff>295275</xdr:colOff>
      <xdr:row>16</xdr:row>
      <xdr:rowOff>161925</xdr:rowOff>
    </xdr:to>
    <xdr:sp macro="" textlink="">
      <xdr:nvSpPr>
        <xdr:cNvPr id="15" name="右矢印 14"/>
        <xdr:cNvSpPr/>
      </xdr:nvSpPr>
      <xdr:spPr>
        <a:xfrm>
          <a:off x="3638550" y="3429000"/>
          <a:ext cx="209550" cy="3333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41</xdr:col>
      <xdr:colOff>250031</xdr:colOff>
      <xdr:row>1</xdr:row>
      <xdr:rowOff>130968</xdr:rowOff>
    </xdr:from>
    <xdr:to>
      <xdr:col>57</xdr:col>
      <xdr:colOff>202406</xdr:colOff>
      <xdr:row>5</xdr:row>
      <xdr:rowOff>154781</xdr:rowOff>
    </xdr:to>
    <xdr:sp macro="" textlink="">
      <xdr:nvSpPr>
        <xdr:cNvPr id="2" name="テキスト ボックス 1"/>
        <xdr:cNvSpPr txBox="1"/>
      </xdr:nvSpPr>
      <xdr:spPr>
        <a:xfrm>
          <a:off x="12346781" y="445293"/>
          <a:ext cx="7543800" cy="1452563"/>
        </a:xfrm>
        <a:prstGeom prst="round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400" b="1">
              <a:solidFill>
                <a:srgbClr val="FF0000"/>
              </a:solidFill>
            </a:rPr>
            <a:t>このシートにご入力いただく項目はございません。</a:t>
          </a:r>
          <a:endParaRPr kumimoji="1" lang="en-US" altLang="ja-JP" sz="2400" b="1">
            <a:solidFill>
              <a:srgbClr val="FF0000"/>
            </a:solidFill>
          </a:endParaRPr>
        </a:p>
        <a:p>
          <a:r>
            <a:rPr kumimoji="1" lang="ja-JP" altLang="en-US" sz="2400" b="1">
              <a:solidFill>
                <a:srgbClr val="FF0000"/>
              </a:solidFill>
            </a:rPr>
            <a:t>全ての項目が自動入力されます。</a:t>
          </a:r>
          <a:endParaRPr kumimoji="1" lang="en-US" altLang="ja-JP" sz="2400" b="1">
            <a:solidFill>
              <a:srgbClr val="FF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29</xdr:col>
      <xdr:colOff>133350</xdr:colOff>
      <xdr:row>16</xdr:row>
      <xdr:rowOff>0</xdr:rowOff>
    </xdr:from>
    <xdr:to>
      <xdr:col>65</xdr:col>
      <xdr:colOff>123825</xdr:colOff>
      <xdr:row>18</xdr:row>
      <xdr:rowOff>9525</xdr:rowOff>
    </xdr:to>
    <xdr:sp macro="" textlink="">
      <xdr:nvSpPr>
        <xdr:cNvPr id="2" name="大かっこ 1"/>
        <xdr:cNvSpPr/>
      </xdr:nvSpPr>
      <xdr:spPr>
        <a:xfrm>
          <a:off x="8143875" y="5200650"/>
          <a:ext cx="9934575" cy="63817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51</xdr:col>
      <xdr:colOff>0</xdr:colOff>
      <xdr:row>1</xdr:row>
      <xdr:rowOff>27215</xdr:rowOff>
    </xdr:from>
    <xdr:to>
      <xdr:col>58</xdr:col>
      <xdr:colOff>13607</xdr:colOff>
      <xdr:row>3</xdr:row>
      <xdr:rowOff>272143</xdr:rowOff>
    </xdr:to>
    <xdr:sp macro="[0]!雇調金の印刷" textlink="">
      <xdr:nvSpPr>
        <xdr:cNvPr id="7" name="テキスト ボックス 6"/>
        <xdr:cNvSpPr txBox="1"/>
      </xdr:nvSpPr>
      <xdr:spPr>
        <a:xfrm>
          <a:off x="13879286" y="340179"/>
          <a:ext cx="1918607" cy="870857"/>
        </a:xfrm>
        <a:prstGeom prst="rect">
          <a:avLst/>
        </a:prstGeom>
        <a:solidFill>
          <a:schemeClr val="accent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印刷</a:t>
          </a:r>
        </a:p>
      </xdr:txBody>
    </xdr:sp>
    <xdr:clientData/>
  </xdr:twoCellAnchor>
  <xdr:twoCellAnchor>
    <xdr:from>
      <xdr:col>66</xdr:col>
      <xdr:colOff>244927</xdr:colOff>
      <xdr:row>4</xdr:row>
      <xdr:rowOff>54429</xdr:rowOff>
    </xdr:from>
    <xdr:to>
      <xdr:col>98</xdr:col>
      <xdr:colOff>134370</xdr:colOff>
      <xdr:row>10</xdr:row>
      <xdr:rowOff>190500</xdr:rowOff>
    </xdr:to>
    <xdr:sp macro="" textlink="">
      <xdr:nvSpPr>
        <xdr:cNvPr id="8" name="テキスト ボックス 7"/>
        <xdr:cNvSpPr txBox="1"/>
      </xdr:nvSpPr>
      <xdr:spPr>
        <a:xfrm>
          <a:off x="18206356" y="1306286"/>
          <a:ext cx="6829085" cy="2190750"/>
        </a:xfrm>
        <a:prstGeom prst="round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400" b="1">
              <a:solidFill>
                <a:srgbClr val="FF0000"/>
              </a:solidFill>
            </a:rPr>
            <a:t>このシートにご入力いただく項目はございません。</a:t>
          </a:r>
          <a:endParaRPr kumimoji="1" lang="en-US" altLang="ja-JP" sz="2400" b="1">
            <a:solidFill>
              <a:srgbClr val="FF0000"/>
            </a:solidFill>
          </a:endParaRPr>
        </a:p>
        <a:p>
          <a:r>
            <a:rPr kumimoji="1" lang="ja-JP" altLang="en-US" sz="2400" b="1">
              <a:solidFill>
                <a:srgbClr val="FF0000"/>
              </a:solidFill>
            </a:rPr>
            <a:t>全ての項目が自動入力されます。</a:t>
          </a:r>
          <a:endParaRPr kumimoji="1" lang="en-US" altLang="ja-JP" sz="24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H26"/>
  <sheetViews>
    <sheetView tabSelected="1" view="pageBreakPreview" zoomScaleNormal="100" zoomScaleSheetLayoutView="100" workbookViewId="0">
      <selection activeCell="G2" sqref="G2:AH2"/>
    </sheetView>
  </sheetViews>
  <sheetFormatPr defaultRowHeight="18.75"/>
  <cols>
    <col min="1" max="6" width="6.625" style="42" customWidth="1"/>
    <col min="7" max="34" width="3.625" style="42" customWidth="1"/>
    <col min="35" max="16384" width="9" style="42"/>
  </cols>
  <sheetData>
    <row r="1" spans="1:34" ht="40.5" thickBot="1">
      <c r="A1" s="203" t="s">
        <v>265</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row>
    <row r="2" spans="1:34" ht="30" customHeight="1" thickTop="1" thickBot="1">
      <c r="A2" s="207" t="s">
        <v>249</v>
      </c>
      <c r="B2" s="207"/>
      <c r="C2" s="207"/>
      <c r="D2" s="207"/>
      <c r="E2" s="207"/>
      <c r="F2" s="208"/>
      <c r="G2" s="204"/>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6"/>
    </row>
    <row r="3" spans="1:34" ht="30" customHeight="1" thickTop="1" thickBot="1">
      <c r="A3" s="207" t="s">
        <v>293</v>
      </c>
      <c r="B3" s="207"/>
      <c r="C3" s="207"/>
      <c r="D3" s="207"/>
      <c r="E3" s="207"/>
      <c r="F3" s="208"/>
      <c r="G3" s="204"/>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6"/>
    </row>
    <row r="4" spans="1:34" ht="30" customHeight="1" thickTop="1" thickBot="1">
      <c r="A4" s="207" t="s">
        <v>250</v>
      </c>
      <c r="B4" s="207"/>
      <c r="C4" s="207"/>
      <c r="D4" s="207"/>
      <c r="E4" s="207"/>
      <c r="F4" s="207"/>
      <c r="G4" s="43" t="s">
        <v>251</v>
      </c>
      <c r="H4" s="212"/>
      <c r="I4" s="213"/>
      <c r="J4" s="43" t="s">
        <v>252</v>
      </c>
      <c r="K4" s="212"/>
      <c r="L4" s="214"/>
      <c r="M4" s="213"/>
    </row>
    <row r="5" spans="1:34" ht="30" customHeight="1" thickTop="1" thickBot="1">
      <c r="A5" s="207" t="s">
        <v>170</v>
      </c>
      <c r="B5" s="207"/>
      <c r="C5" s="207"/>
      <c r="D5" s="207"/>
      <c r="E5" s="207"/>
      <c r="F5" s="208"/>
      <c r="G5" s="204"/>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6"/>
    </row>
    <row r="6" spans="1:34" ht="30" customHeight="1" thickTop="1" thickBot="1">
      <c r="A6" s="207" t="s">
        <v>173</v>
      </c>
      <c r="B6" s="207"/>
      <c r="C6" s="207"/>
      <c r="D6" s="207"/>
      <c r="E6" s="207"/>
      <c r="F6" s="208"/>
      <c r="G6" s="209"/>
      <c r="H6" s="211"/>
      <c r="I6" s="43" t="s">
        <v>252</v>
      </c>
      <c r="J6" s="215"/>
      <c r="K6" s="210"/>
      <c r="L6" s="211"/>
      <c r="M6" s="43" t="s">
        <v>253</v>
      </c>
      <c r="N6" s="209"/>
      <c r="O6" s="216"/>
      <c r="P6" s="211"/>
    </row>
    <row r="7" spans="1:34" ht="30" customHeight="1" thickTop="1" thickBot="1">
      <c r="A7" s="207" t="s">
        <v>346</v>
      </c>
      <c r="B7" s="207"/>
      <c r="C7" s="207"/>
      <c r="D7" s="207"/>
      <c r="E7" s="207"/>
      <c r="F7" s="208"/>
      <c r="G7" s="209"/>
      <c r="H7" s="211"/>
      <c r="I7" s="43" t="s">
        <v>252</v>
      </c>
      <c r="J7" s="215"/>
      <c r="K7" s="210"/>
      <c r="L7" s="211"/>
      <c r="M7" s="43" t="s">
        <v>252</v>
      </c>
      <c r="N7" s="209"/>
      <c r="O7" s="216"/>
      <c r="P7" s="211"/>
    </row>
    <row r="8" spans="1:34" ht="30" customHeight="1" thickTop="1" thickBot="1">
      <c r="A8" s="207" t="s">
        <v>199</v>
      </c>
      <c r="B8" s="207"/>
      <c r="C8" s="207"/>
      <c r="D8" s="207"/>
      <c r="E8" s="207"/>
      <c r="F8" s="208"/>
      <c r="G8" s="209"/>
      <c r="H8" s="210"/>
      <c r="I8" s="211"/>
      <c r="J8" s="44" t="s">
        <v>254</v>
      </c>
      <c r="K8" s="209"/>
      <c r="L8" s="210"/>
      <c r="M8" s="210"/>
      <c r="N8" s="211"/>
      <c r="O8" s="43" t="s">
        <v>255</v>
      </c>
      <c r="P8" s="41"/>
    </row>
    <row r="9" spans="1:34" ht="30" customHeight="1" thickTop="1" thickBot="1">
      <c r="A9" s="207" t="s">
        <v>266</v>
      </c>
      <c r="B9" s="207"/>
      <c r="C9" s="207"/>
      <c r="D9" s="207"/>
      <c r="E9" s="207"/>
      <c r="F9" s="208"/>
      <c r="G9" s="223"/>
      <c r="H9" s="224"/>
      <c r="I9" s="224"/>
      <c r="J9" s="224"/>
      <c r="K9" s="224"/>
      <c r="L9" s="224"/>
      <c r="M9" s="224"/>
      <c r="N9" s="224"/>
      <c r="O9" s="224"/>
      <c r="P9" s="225"/>
    </row>
    <row r="10" spans="1:34" ht="30" customHeight="1" thickTop="1" thickBot="1">
      <c r="A10" s="207" t="s">
        <v>267</v>
      </c>
      <c r="B10" s="207"/>
      <c r="C10" s="207"/>
      <c r="D10" s="207"/>
      <c r="E10" s="207"/>
      <c r="F10" s="208"/>
      <c r="G10" s="217"/>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9"/>
    </row>
    <row r="11" spans="1:34" ht="30" customHeight="1" thickTop="1" thickBot="1">
      <c r="A11" s="207" t="s">
        <v>256</v>
      </c>
      <c r="B11" s="207"/>
      <c r="C11" s="207"/>
      <c r="D11" s="207"/>
      <c r="E11" s="207"/>
      <c r="F11" s="207"/>
      <c r="G11" s="42" t="s">
        <v>259</v>
      </c>
      <c r="H11" s="240" t="s">
        <v>257</v>
      </c>
      <c r="I11" s="240"/>
      <c r="J11" s="241"/>
      <c r="K11" s="242"/>
      <c r="L11" s="42" t="s">
        <v>143</v>
      </c>
      <c r="O11" s="42" t="s">
        <v>260</v>
      </c>
      <c r="P11" s="240" t="s">
        <v>258</v>
      </c>
      <c r="Q11" s="240"/>
      <c r="R11" s="45" t="s">
        <v>264</v>
      </c>
      <c r="S11" s="243"/>
      <c r="T11" s="244"/>
      <c r="U11" s="244"/>
      <c r="V11" s="244"/>
      <c r="W11" s="244"/>
      <c r="X11" s="244"/>
      <c r="Y11" s="244"/>
      <c r="Z11" s="244"/>
      <c r="AA11" s="244"/>
      <c r="AB11" s="245"/>
      <c r="AC11" s="42" t="s">
        <v>280</v>
      </c>
    </row>
    <row r="12" spans="1:34" ht="30" customHeight="1" thickTop="1" thickBot="1">
      <c r="A12" s="207" t="s">
        <v>268</v>
      </c>
      <c r="B12" s="207"/>
      <c r="C12" s="207"/>
      <c r="D12" s="207"/>
      <c r="E12" s="207"/>
      <c r="F12" s="208"/>
      <c r="G12" s="217"/>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9"/>
    </row>
    <row r="13" spans="1:34" ht="30" customHeight="1" thickTop="1" thickBot="1">
      <c r="A13" s="207" t="s">
        <v>261</v>
      </c>
      <c r="B13" s="207"/>
      <c r="C13" s="207"/>
      <c r="D13" s="207"/>
      <c r="E13" s="207"/>
      <c r="F13" s="208"/>
      <c r="G13" s="223"/>
      <c r="H13" s="224"/>
      <c r="I13" s="224"/>
      <c r="J13" s="225"/>
    </row>
    <row r="14" spans="1:34" ht="30" customHeight="1" thickTop="1" thickBot="1">
      <c r="A14" s="207" t="s">
        <v>263</v>
      </c>
      <c r="B14" s="207"/>
      <c r="C14" s="207"/>
      <c r="D14" s="207"/>
      <c r="E14" s="207"/>
      <c r="F14" s="208"/>
      <c r="G14" s="217"/>
      <c r="H14" s="218"/>
      <c r="I14" s="218"/>
      <c r="J14" s="218"/>
      <c r="K14" s="218"/>
      <c r="L14" s="218"/>
      <c r="M14" s="218"/>
      <c r="N14" s="218"/>
      <c r="O14" s="218"/>
      <c r="P14" s="218"/>
      <c r="Q14" s="218"/>
      <c r="R14" s="218"/>
      <c r="S14" s="218"/>
      <c r="T14" s="218"/>
      <c r="U14" s="219"/>
    </row>
    <row r="15" spans="1:34" ht="30" customHeight="1" thickTop="1" thickBot="1">
      <c r="A15" s="207" t="s">
        <v>45</v>
      </c>
      <c r="B15" s="207"/>
      <c r="C15" s="207"/>
      <c r="D15" s="207"/>
      <c r="E15" s="207"/>
      <c r="F15" s="208"/>
      <c r="G15" s="220"/>
      <c r="H15" s="221"/>
      <c r="I15" s="221"/>
      <c r="J15" s="222"/>
    </row>
    <row r="16" spans="1:34" ht="30" customHeight="1" thickTop="1" thickBot="1">
      <c r="A16" s="207" t="s">
        <v>46</v>
      </c>
      <c r="B16" s="207"/>
      <c r="C16" s="207"/>
      <c r="D16" s="207"/>
      <c r="E16" s="207"/>
      <c r="F16" s="208"/>
      <c r="G16" s="217"/>
      <c r="H16" s="218"/>
      <c r="I16" s="218"/>
      <c r="J16" s="218"/>
      <c r="K16" s="218"/>
      <c r="L16" s="218"/>
      <c r="M16" s="218"/>
      <c r="N16" s="218"/>
      <c r="O16" s="218"/>
      <c r="P16" s="218"/>
      <c r="Q16" s="218"/>
      <c r="R16" s="218"/>
      <c r="S16" s="218"/>
      <c r="T16" s="218"/>
      <c r="U16" s="219"/>
    </row>
    <row r="17" spans="1:34" ht="30" customHeight="1" thickTop="1" thickBot="1">
      <c r="A17" s="207" t="s">
        <v>47</v>
      </c>
      <c r="B17" s="207"/>
      <c r="C17" s="207"/>
      <c r="D17" s="207"/>
      <c r="E17" s="207"/>
      <c r="F17" s="208"/>
      <c r="G17" s="223"/>
      <c r="H17" s="224"/>
      <c r="I17" s="224"/>
      <c r="J17" s="224"/>
      <c r="K17" s="224"/>
      <c r="L17" s="224"/>
      <c r="M17" s="224"/>
      <c r="N17" s="224"/>
      <c r="O17" s="224"/>
      <c r="P17" s="224"/>
      <c r="Q17" s="224"/>
      <c r="R17" s="221"/>
      <c r="S17" s="224"/>
      <c r="T17" s="224"/>
      <c r="U17" s="225"/>
    </row>
    <row r="18" spans="1:34" ht="30" customHeight="1" thickTop="1" thickBot="1">
      <c r="A18" s="207" t="s">
        <v>262</v>
      </c>
      <c r="B18" s="207"/>
      <c r="C18" s="207"/>
      <c r="D18" s="207"/>
      <c r="E18" s="207"/>
      <c r="F18" s="239"/>
      <c r="G18" s="243"/>
      <c r="H18" s="244"/>
      <c r="I18" s="244"/>
      <c r="J18" s="244"/>
      <c r="K18" s="244"/>
      <c r="L18" s="244"/>
      <c r="M18" s="244"/>
      <c r="N18" s="244"/>
      <c r="O18" s="244"/>
      <c r="P18" s="244"/>
      <c r="Q18" s="245"/>
      <c r="R18" s="46" t="s">
        <v>338</v>
      </c>
      <c r="S18" s="217"/>
      <c r="T18" s="218"/>
      <c r="U18" s="218"/>
      <c r="V18" s="218"/>
      <c r="W18" s="218"/>
      <c r="X18" s="218"/>
      <c r="Y18" s="218"/>
      <c r="Z18" s="218"/>
      <c r="AA18" s="218"/>
      <c r="AB18" s="218"/>
      <c r="AC18" s="218"/>
      <c r="AD18" s="218"/>
      <c r="AE18" s="218"/>
      <c r="AF18" s="218"/>
      <c r="AG18" s="219"/>
      <c r="AH18" s="42" t="s">
        <v>337</v>
      </c>
    </row>
    <row r="19" spans="1:34" ht="19.5" thickTop="1"/>
    <row r="20" spans="1:34" ht="19.5" thickBot="1">
      <c r="A20" s="229" t="s">
        <v>269</v>
      </c>
      <c r="B20" s="229"/>
      <c r="C20" s="229"/>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row>
    <row r="21" spans="1:34" ht="30" customHeight="1" thickTop="1" thickBot="1">
      <c r="A21" s="207" t="s">
        <v>171</v>
      </c>
      <c r="B21" s="207"/>
      <c r="C21" s="207"/>
      <c r="D21" s="207"/>
      <c r="E21" s="207"/>
      <c r="F21" s="208"/>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8"/>
    </row>
    <row r="22" spans="1:34" ht="30" customHeight="1" thickTop="1" thickBot="1">
      <c r="A22" s="207" t="s">
        <v>308</v>
      </c>
      <c r="B22" s="207"/>
      <c r="C22" s="207"/>
      <c r="D22" s="207"/>
      <c r="E22" s="207"/>
      <c r="F22" s="208"/>
      <c r="G22" s="230"/>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2"/>
    </row>
    <row r="23" spans="1:34" ht="30" customHeight="1" thickTop="1" thickBot="1">
      <c r="A23" s="207" t="s">
        <v>250</v>
      </c>
      <c r="B23" s="207"/>
      <c r="C23" s="207"/>
      <c r="D23" s="207"/>
      <c r="E23" s="207"/>
      <c r="F23" s="207"/>
      <c r="G23" s="43" t="s">
        <v>251</v>
      </c>
      <c r="H23" s="233"/>
      <c r="I23" s="234"/>
      <c r="J23" s="43" t="s">
        <v>252</v>
      </c>
      <c r="K23" s="233"/>
      <c r="L23" s="235"/>
      <c r="M23" s="234"/>
    </row>
    <row r="24" spans="1:34" ht="30" customHeight="1" thickTop="1" thickBot="1">
      <c r="A24" s="207" t="s">
        <v>170</v>
      </c>
      <c r="B24" s="207"/>
      <c r="C24" s="207"/>
      <c r="D24" s="207"/>
      <c r="E24" s="207"/>
      <c r="F24" s="208"/>
      <c r="G24" s="230"/>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2"/>
    </row>
    <row r="25" spans="1:34" ht="30" customHeight="1" thickTop="1" thickBot="1">
      <c r="A25" s="207" t="s">
        <v>173</v>
      </c>
      <c r="B25" s="207"/>
      <c r="C25" s="207"/>
      <c r="D25" s="207"/>
      <c r="E25" s="207"/>
      <c r="F25" s="208"/>
      <c r="G25" s="236"/>
      <c r="H25" s="237"/>
      <c r="I25" s="43" t="s">
        <v>252</v>
      </c>
      <c r="J25" s="236"/>
      <c r="K25" s="238"/>
      <c r="L25" s="237"/>
      <c r="M25" s="43" t="s">
        <v>253</v>
      </c>
      <c r="N25" s="236"/>
      <c r="O25" s="238"/>
      <c r="P25" s="237"/>
    </row>
    <row r="26" spans="1:34" ht="19.5" thickTop="1"/>
  </sheetData>
  <sheetProtection password="CC7D" sheet="1" scenarios="1" formatCells="0" selectLockedCells="1"/>
  <mergeCells count="59">
    <mergeCell ref="N25:P25"/>
    <mergeCell ref="G9:P9"/>
    <mergeCell ref="G10:AH10"/>
    <mergeCell ref="H11:I11"/>
    <mergeCell ref="G16:U16"/>
    <mergeCell ref="J11:K11"/>
    <mergeCell ref="P11:Q11"/>
    <mergeCell ref="S11:AB11"/>
    <mergeCell ref="G24:AH24"/>
    <mergeCell ref="G18:Q18"/>
    <mergeCell ref="S18:AG18"/>
    <mergeCell ref="A9:F9"/>
    <mergeCell ref="A8:F8"/>
    <mergeCell ref="A6:F6"/>
    <mergeCell ref="A21:F21"/>
    <mergeCell ref="A12:F12"/>
    <mergeCell ref="A11:F11"/>
    <mergeCell ref="A10:F10"/>
    <mergeCell ref="A15:F15"/>
    <mergeCell ref="A13:F13"/>
    <mergeCell ref="A18:F18"/>
    <mergeCell ref="A14:F14"/>
    <mergeCell ref="A17:F17"/>
    <mergeCell ref="A16:F16"/>
    <mergeCell ref="A7:F7"/>
    <mergeCell ref="A25:F25"/>
    <mergeCell ref="A24:F24"/>
    <mergeCell ref="A23:F23"/>
    <mergeCell ref="A22:F22"/>
    <mergeCell ref="G12:AH12"/>
    <mergeCell ref="G14:U14"/>
    <mergeCell ref="G15:J15"/>
    <mergeCell ref="G13:J13"/>
    <mergeCell ref="G21:AH21"/>
    <mergeCell ref="A20:AH20"/>
    <mergeCell ref="G17:U17"/>
    <mergeCell ref="G22:AH22"/>
    <mergeCell ref="H23:I23"/>
    <mergeCell ref="K23:M23"/>
    <mergeCell ref="G25:H25"/>
    <mergeCell ref="J25:L25"/>
    <mergeCell ref="G8:I8"/>
    <mergeCell ref="K8:N8"/>
    <mergeCell ref="H4:I4"/>
    <mergeCell ref="K4:M4"/>
    <mergeCell ref="G5:AH5"/>
    <mergeCell ref="G6:H6"/>
    <mergeCell ref="J6:L6"/>
    <mergeCell ref="N6:P6"/>
    <mergeCell ref="G7:H7"/>
    <mergeCell ref="J7:L7"/>
    <mergeCell ref="N7:P7"/>
    <mergeCell ref="A1:AH1"/>
    <mergeCell ref="G3:AH3"/>
    <mergeCell ref="A2:F2"/>
    <mergeCell ref="G2:AH2"/>
    <mergeCell ref="A5:F5"/>
    <mergeCell ref="A3:F3"/>
    <mergeCell ref="A4:F4"/>
  </mergeCells>
  <phoneticPr fontId="3"/>
  <dataValidations count="1">
    <dataValidation imeMode="halfAlpha" allowBlank="1" showInputMessage="1" showErrorMessage="1" sqref="J6:L7 H4:I4 K4:M4 N6:P7 N25:P25 G8:I8 K8:N8 P8 G13:J13 G15:J15 G17:U17 K23:M23 H23:I23 G25:H25 J25:L25 G6:H7"/>
  </dataValidations>
  <pageMargins left="0.7" right="0.7" top="0.75" bottom="0.75" header="0.3" footer="0.3"/>
  <pageSetup paperSize="9" scale="57"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T94"/>
  <sheetViews>
    <sheetView view="pageBreakPreview" zoomScale="70" zoomScaleNormal="100" zoomScaleSheetLayoutView="70" workbookViewId="0">
      <selection activeCell="J13" sqref="J13:K13"/>
    </sheetView>
  </sheetViews>
  <sheetFormatPr defaultColWidth="2.625" defaultRowHeight="24.95" customHeight="1"/>
  <cols>
    <col min="1" max="72" width="3.625" style="78" customWidth="1"/>
    <col min="73" max="16384" width="2.625" style="78"/>
  </cols>
  <sheetData>
    <row r="1" spans="1:66" s="34" customFormat="1" ht="24.95" customHeight="1">
      <c r="BN1" s="5"/>
    </row>
    <row r="2" spans="1:66" s="34" customFormat="1" ht="24.95" customHeight="1">
      <c r="A2" s="743" t="s">
        <v>431</v>
      </c>
      <c r="B2" s="743"/>
      <c r="C2" s="743"/>
      <c r="D2" s="743"/>
      <c r="E2" s="743"/>
      <c r="F2" s="743"/>
      <c r="G2" s="743"/>
      <c r="H2" s="743"/>
      <c r="I2" s="743"/>
      <c r="J2" s="743"/>
      <c r="K2" s="743"/>
      <c r="L2" s="743"/>
      <c r="M2" s="743"/>
      <c r="N2" s="743"/>
      <c r="O2" s="743"/>
      <c r="P2" s="743"/>
      <c r="Q2" s="743"/>
      <c r="R2" s="743"/>
      <c r="S2" s="743"/>
      <c r="T2" s="743"/>
      <c r="U2" s="743"/>
      <c r="V2" s="743"/>
      <c r="W2" s="743"/>
      <c r="X2" s="743"/>
      <c r="Y2" s="743"/>
      <c r="Z2" s="743"/>
      <c r="AA2" s="743"/>
      <c r="AB2" s="743"/>
      <c r="AC2" s="743"/>
      <c r="AD2" s="743"/>
      <c r="AE2" s="743"/>
      <c r="AF2" s="743"/>
      <c r="AG2" s="743"/>
      <c r="AH2" s="743"/>
      <c r="AI2" s="743"/>
      <c r="AJ2" s="743"/>
      <c r="AK2" s="743"/>
      <c r="AL2" s="743"/>
      <c r="AM2" s="743"/>
      <c r="AN2" s="743"/>
      <c r="AO2" s="743"/>
      <c r="AP2" s="743"/>
      <c r="AQ2" s="743"/>
      <c r="AR2" s="743"/>
    </row>
    <row r="3" spans="1:66" s="34" customFormat="1" ht="24.95" customHeight="1"/>
    <row r="4" spans="1:66" s="34" customFormat="1" ht="24.95" customHeight="1">
      <c r="BA4" s="94"/>
      <c r="BB4" s="94"/>
      <c r="BC4" s="94"/>
      <c r="BD4" s="94"/>
      <c r="BE4" s="94"/>
    </row>
    <row r="5" spans="1:66" s="34" customFormat="1" ht="24.95" customHeight="1"/>
    <row r="6" spans="1:66" s="34" customFormat="1" ht="24.95" customHeight="1"/>
    <row r="7" spans="1:66" s="34" customFormat="1" ht="38.25" customHeight="1">
      <c r="A7" s="332" t="s">
        <v>219</v>
      </c>
      <c r="B7" s="332"/>
      <c r="C7" s="332"/>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c r="AX7" s="332"/>
      <c r="AY7" s="332"/>
      <c r="AZ7" s="332"/>
      <c r="BA7" s="332"/>
      <c r="BB7" s="332"/>
      <c r="BC7" s="332"/>
      <c r="BD7" s="332"/>
      <c r="BE7" s="332"/>
      <c r="BF7" s="332"/>
      <c r="BG7" s="332"/>
      <c r="BH7" s="332"/>
      <c r="BI7" s="332"/>
      <c r="BJ7" s="332"/>
      <c r="BK7" s="332"/>
      <c r="BL7" s="332"/>
      <c r="BM7" s="332"/>
      <c r="BN7" s="332"/>
    </row>
    <row r="8" spans="1:66" s="34" customFormat="1" ht="24.95" customHeight="1"/>
    <row r="9" spans="1:66" s="34" customFormat="1" ht="24.95" customHeight="1"/>
    <row r="10" spans="1:66" s="34" customFormat="1" ht="24.95" customHeight="1">
      <c r="A10" s="725" t="s">
        <v>220</v>
      </c>
      <c r="B10" s="725"/>
      <c r="C10" s="725"/>
      <c r="D10" s="725"/>
      <c r="E10" s="725"/>
      <c r="F10" s="725"/>
      <c r="G10" s="725"/>
      <c r="H10" s="725"/>
      <c r="I10" s="725"/>
      <c r="J10" s="725"/>
      <c r="K10" s="725"/>
      <c r="L10" s="725"/>
      <c r="M10" s="725"/>
      <c r="N10" s="725"/>
      <c r="O10" s="725"/>
      <c r="P10" s="725"/>
      <c r="Q10" s="725"/>
      <c r="R10" s="725"/>
      <c r="S10" s="725"/>
      <c r="T10" s="725"/>
      <c r="U10" s="725"/>
      <c r="V10" s="725"/>
      <c r="W10" s="725"/>
      <c r="X10" s="725"/>
      <c r="Y10" s="725"/>
      <c r="Z10" s="725"/>
      <c r="AA10" s="725"/>
      <c r="AB10" s="725"/>
      <c r="AC10" s="725"/>
      <c r="AD10" s="725"/>
      <c r="AE10" s="725"/>
      <c r="AF10" s="725"/>
      <c r="AG10" s="725"/>
      <c r="AH10" s="725"/>
      <c r="AI10" s="725"/>
      <c r="AJ10" s="725"/>
      <c r="AK10" s="725"/>
      <c r="AL10" s="725"/>
      <c r="AM10" s="725"/>
      <c r="AN10" s="725"/>
      <c r="AO10" s="725"/>
      <c r="AP10" s="725"/>
      <c r="AQ10" s="725"/>
      <c r="AR10" s="725"/>
      <c r="AS10" s="725"/>
    </row>
    <row r="11" spans="1:66" s="34" customFormat="1" ht="24.95" customHeight="1">
      <c r="A11" s="725"/>
      <c r="B11" s="725"/>
      <c r="C11" s="725"/>
      <c r="D11" s="725"/>
      <c r="E11" s="725"/>
      <c r="F11" s="725"/>
      <c r="G11" s="725"/>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row>
    <row r="12" spans="1:66" s="34" customFormat="1" ht="24.95" customHeight="1"/>
    <row r="13" spans="1:66" s="34" customFormat="1" ht="24.95" customHeight="1">
      <c r="H13" s="326" t="s">
        <v>10</v>
      </c>
      <c r="I13" s="326"/>
      <c r="J13" s="713" t="str">
        <f>IF('新特小訓第４号（生産指標）'!J16="","",'新特小訓第４号（生産指標）'!J16)</f>
        <v/>
      </c>
      <c r="K13" s="713"/>
      <c r="L13" s="94" t="s">
        <v>11</v>
      </c>
      <c r="M13" s="714" t="str">
        <f>IF('新特小訓第４号（生産指標）'!M16="","",'新特小訓第４号（生産指標）'!M16)</f>
        <v/>
      </c>
      <c r="N13" s="714"/>
      <c r="O13" s="94" t="s">
        <v>12</v>
      </c>
      <c r="P13" s="714" t="str">
        <f>IF('新特小訓第４号（生産指標）'!P16="","",'新特小訓第４号（生産指標）'!P16)</f>
        <v/>
      </c>
      <c r="Q13" s="714"/>
      <c r="R13" s="94" t="s">
        <v>13</v>
      </c>
      <c r="AA13" s="725" t="s">
        <v>135</v>
      </c>
      <c r="AB13" s="725"/>
      <c r="AC13" s="725"/>
      <c r="AD13" s="725"/>
      <c r="AE13" s="288" t="s">
        <v>14</v>
      </c>
      <c r="AF13" s="288"/>
      <c r="AG13" s="94" t="s">
        <v>15</v>
      </c>
      <c r="AH13" s="314" t="str">
        <f>IF('新特小訓第４号（生産指標）'!AH16="","",'新特小訓第４号（生産指標）'!AH16)</f>
        <v/>
      </c>
      <c r="AI13" s="314"/>
      <c r="AJ13" s="34" t="s">
        <v>16</v>
      </c>
      <c r="AK13" s="314" t="str">
        <f>IF('新特小訓第４号（生産指標）'!AK16="","",'新特小訓第４号（生産指標）'!AK16)</f>
        <v/>
      </c>
      <c r="AL13" s="314"/>
      <c r="AM13" s="314"/>
      <c r="AN13" s="314"/>
      <c r="AP13" s="321" t="str">
        <f>IF('新特小訓第４号（生産指標）'!AP16="","",'新特小訓第４号（生産指標）'!AP16)</f>
        <v/>
      </c>
      <c r="AQ13" s="321"/>
      <c r="AR13" s="321"/>
      <c r="AS13" s="321"/>
      <c r="AT13" s="321"/>
      <c r="AU13" s="321"/>
      <c r="AV13" s="321"/>
      <c r="AW13" s="321"/>
      <c r="AX13" s="321"/>
      <c r="AY13" s="321"/>
      <c r="AZ13" s="321"/>
      <c r="BA13" s="321"/>
      <c r="BB13" s="321"/>
      <c r="BC13" s="321"/>
      <c r="BD13" s="321"/>
      <c r="BE13" s="321"/>
      <c r="BF13" s="321"/>
      <c r="BG13" s="321"/>
      <c r="BH13" s="321"/>
      <c r="BI13" s="321"/>
      <c r="BJ13" s="321"/>
      <c r="BK13" s="321"/>
      <c r="BL13" s="321"/>
      <c r="BM13" s="321"/>
    </row>
    <row r="14" spans="1:66" s="34" customFormat="1" ht="24.95" customHeight="1">
      <c r="AA14" s="725"/>
      <c r="AB14" s="725"/>
      <c r="AC14" s="725"/>
      <c r="AD14" s="725"/>
      <c r="AE14" s="288" t="s">
        <v>17</v>
      </c>
      <c r="AF14" s="288"/>
      <c r="AG14" s="317" t="str">
        <f>IF('新特小訓第４号（生産指標）'!AG17="","",'新特小訓第４号（生産指標）'!AG17)</f>
        <v/>
      </c>
      <c r="AH14" s="317"/>
      <c r="AI14" s="317"/>
      <c r="AJ14" s="317"/>
      <c r="AK14" s="317"/>
      <c r="AL14" s="317"/>
      <c r="AM14" s="317"/>
      <c r="AN14" s="317"/>
      <c r="AO14" s="317"/>
      <c r="AP14" s="317"/>
      <c r="AQ14" s="317"/>
      <c r="AR14" s="317"/>
      <c r="AS14" s="317"/>
      <c r="AT14" s="317"/>
      <c r="AU14" s="317"/>
      <c r="AV14" s="317"/>
      <c r="AW14" s="317"/>
      <c r="AX14" s="317"/>
      <c r="AY14" s="317"/>
      <c r="AZ14" s="317"/>
      <c r="BA14" s="317"/>
      <c r="BB14" s="317"/>
      <c r="BC14" s="317"/>
      <c r="BD14" s="317"/>
      <c r="BE14" s="317"/>
      <c r="BF14" s="317"/>
      <c r="BG14" s="317"/>
      <c r="BH14" s="317"/>
      <c r="BI14" s="317"/>
      <c r="BJ14" s="317"/>
      <c r="BK14" s="317"/>
      <c r="BL14" s="317"/>
      <c r="BM14" s="317"/>
    </row>
    <row r="15" spans="1:66" s="34" customFormat="1" ht="24.95" customHeight="1">
      <c r="AA15" s="725"/>
      <c r="AB15" s="725"/>
      <c r="AC15" s="725"/>
      <c r="AD15" s="725"/>
      <c r="AE15" s="288" t="s">
        <v>18</v>
      </c>
      <c r="AF15" s="288"/>
      <c r="AG15" s="317" t="str">
        <f>IF('新特小訓第４号（生産指標）'!AG18="","",'新特小訓第４号（生産指標）'!AG18)</f>
        <v/>
      </c>
      <c r="AH15" s="317"/>
      <c r="AI15" s="317"/>
      <c r="AJ15" s="317"/>
      <c r="AK15" s="317"/>
      <c r="AL15" s="317"/>
      <c r="AM15" s="317"/>
      <c r="AN15" s="317"/>
      <c r="AO15" s="317"/>
      <c r="AP15" s="317"/>
      <c r="AQ15" s="317"/>
      <c r="AR15" s="317"/>
      <c r="AS15" s="317"/>
      <c r="AT15" s="317"/>
      <c r="AU15" s="317"/>
      <c r="AV15" s="317"/>
      <c r="AW15" s="317"/>
      <c r="AX15" s="317"/>
      <c r="AY15" s="317"/>
      <c r="AZ15" s="317"/>
      <c r="BA15" s="317"/>
      <c r="BB15" s="317"/>
      <c r="BC15" s="317"/>
      <c r="BD15" s="317"/>
      <c r="BE15" s="317"/>
      <c r="BF15" s="317"/>
      <c r="BG15" s="317"/>
      <c r="BH15" s="317"/>
      <c r="BI15" s="317"/>
      <c r="BJ15" s="317"/>
      <c r="BK15" s="317"/>
      <c r="BL15" s="317"/>
      <c r="BM15" s="2" t="s">
        <v>19</v>
      </c>
    </row>
    <row r="16" spans="1:66" s="34" customFormat="1" ht="24.95" customHeight="1"/>
    <row r="17" spans="1:72" s="34" customFormat="1" ht="24.95" customHeight="1">
      <c r="AE17" s="320" t="s">
        <v>137</v>
      </c>
      <c r="AF17" s="320"/>
      <c r="AG17" s="320"/>
      <c r="AH17" s="320"/>
      <c r="AI17" s="320"/>
      <c r="AJ17" s="320"/>
      <c r="AK17" s="320"/>
      <c r="AL17" s="320"/>
      <c r="AM17" s="320"/>
      <c r="AN17" s="320"/>
      <c r="AO17" s="320"/>
      <c r="AP17" s="320"/>
      <c r="AQ17" s="320"/>
      <c r="AR17" s="320"/>
      <c r="AS17" s="320"/>
      <c r="AT17" s="320"/>
      <c r="AU17" s="320"/>
      <c r="AV17" s="320"/>
      <c r="AW17" s="320"/>
      <c r="AX17" s="320"/>
      <c r="AY17" s="320"/>
      <c r="AZ17" s="320"/>
      <c r="BA17" s="320"/>
      <c r="BB17" s="320"/>
      <c r="BC17" s="320"/>
      <c r="BD17" s="320"/>
      <c r="BE17" s="320"/>
      <c r="BF17" s="320"/>
      <c r="BG17" s="320"/>
      <c r="BH17" s="320"/>
      <c r="BI17" s="320"/>
      <c r="BJ17" s="320"/>
      <c r="BK17" s="320"/>
      <c r="BL17" s="320"/>
      <c r="BM17" s="320"/>
    </row>
    <row r="18" spans="1:72" s="34" customFormat="1" ht="24.95" customHeight="1">
      <c r="O18" s="3"/>
      <c r="P18" s="3"/>
      <c r="Q18" s="3"/>
      <c r="R18" s="3"/>
      <c r="S18" s="3"/>
      <c r="T18" s="3"/>
      <c r="U18" s="3"/>
      <c r="V18" s="3"/>
      <c r="AE18" s="320"/>
      <c r="AF18" s="320"/>
      <c r="AG18" s="320"/>
      <c r="AH18" s="320"/>
      <c r="AI18" s="320"/>
      <c r="AJ18" s="320"/>
      <c r="AK18" s="320"/>
      <c r="AL18" s="320"/>
      <c r="AM18" s="320"/>
      <c r="AN18" s="320"/>
      <c r="AO18" s="320"/>
      <c r="AP18" s="320"/>
      <c r="AQ18" s="320"/>
      <c r="AR18" s="320"/>
      <c r="AS18" s="320"/>
      <c r="AT18" s="320"/>
      <c r="AU18" s="320"/>
      <c r="AV18" s="320"/>
      <c r="AW18" s="320"/>
      <c r="AX18" s="320"/>
      <c r="AY18" s="320"/>
      <c r="AZ18" s="320"/>
      <c r="BA18" s="320"/>
      <c r="BB18" s="320"/>
      <c r="BC18" s="320"/>
      <c r="BD18" s="320"/>
      <c r="BE18" s="320"/>
      <c r="BF18" s="320"/>
      <c r="BG18" s="320"/>
      <c r="BH18" s="320"/>
      <c r="BI18" s="320"/>
      <c r="BJ18" s="320"/>
      <c r="BK18" s="320"/>
      <c r="BL18" s="320"/>
      <c r="BM18" s="320"/>
    </row>
    <row r="19" spans="1:72" s="34" customFormat="1" ht="24.95" customHeight="1">
      <c r="O19" s="3"/>
      <c r="P19" s="3"/>
      <c r="Q19" s="3"/>
      <c r="R19" s="3"/>
      <c r="S19" s="3"/>
      <c r="T19" s="3"/>
      <c r="U19" s="3"/>
      <c r="V19" s="3"/>
    </row>
    <row r="20" spans="1:72" s="34" customFormat="1" ht="24.95" customHeight="1">
      <c r="D20" s="251" t="s">
        <v>202</v>
      </c>
      <c r="E20" s="251"/>
      <c r="F20" s="251"/>
      <c r="G20" s="251"/>
      <c r="H20" s="251"/>
      <c r="I20" s="251"/>
      <c r="J20" s="251"/>
      <c r="K20" s="251"/>
      <c r="L20" s="251"/>
      <c r="M20" s="251"/>
      <c r="N20" s="251"/>
      <c r="O20" s="315" t="s">
        <v>20</v>
      </c>
      <c r="P20" s="315"/>
      <c r="Q20" s="315"/>
      <c r="R20" s="315"/>
      <c r="S20" s="315"/>
      <c r="T20" s="315"/>
      <c r="U20" s="315"/>
      <c r="V20" s="315"/>
      <c r="AB20" s="322" t="s">
        <v>136</v>
      </c>
      <c r="AC20" s="322"/>
      <c r="AD20" s="322"/>
      <c r="AE20" s="322"/>
      <c r="AF20" s="322"/>
      <c r="AG20" s="322"/>
      <c r="AH20" s="322"/>
      <c r="AI20" s="322"/>
      <c r="AJ20" s="322"/>
      <c r="AK20" s="322"/>
      <c r="AL20" s="288" t="s">
        <v>14</v>
      </c>
      <c r="AM20" s="288"/>
      <c r="AN20" s="94" t="s">
        <v>15</v>
      </c>
      <c r="AO20" s="314" t="str">
        <f>IF('新特小訓第４号（生産指標）'!AO23="","",'新特小訓第４号（生産指標）'!AH16)</f>
        <v/>
      </c>
      <c r="AP20" s="314"/>
      <c r="AQ20" s="34" t="s">
        <v>16</v>
      </c>
      <c r="AR20" s="314" t="str">
        <f>IF('新特小訓第４号（生産指標）'!AR23="","",'新特小訓第４号（生産指標）'!AR23)</f>
        <v/>
      </c>
      <c r="AS20" s="314"/>
      <c r="AT20" s="314"/>
      <c r="AU20" s="314"/>
      <c r="AW20" s="321" t="str">
        <f>IF('新特小訓第４号（生産指標）'!AW23="","",'新特小訓第４号（生産指標）'!AW23)</f>
        <v/>
      </c>
      <c r="AX20" s="321"/>
      <c r="AY20" s="321"/>
      <c r="AZ20" s="321"/>
      <c r="BA20" s="321"/>
      <c r="BB20" s="321"/>
      <c r="BC20" s="321"/>
      <c r="BD20" s="321"/>
      <c r="BE20" s="321"/>
      <c r="BF20" s="321"/>
      <c r="BG20" s="321"/>
      <c r="BH20" s="321"/>
      <c r="BI20" s="321"/>
      <c r="BJ20" s="321"/>
      <c r="BK20" s="321"/>
      <c r="BL20" s="321"/>
      <c r="BM20" s="321"/>
    </row>
    <row r="21" spans="1:72" s="34" customFormat="1" ht="24.95" customHeight="1">
      <c r="C21" s="94" t="s">
        <v>21</v>
      </c>
      <c r="D21" s="288" t="s">
        <v>202</v>
      </c>
      <c r="E21" s="288"/>
      <c r="F21" s="288"/>
      <c r="G21" s="288"/>
      <c r="H21" s="288"/>
      <c r="I21" s="288"/>
      <c r="J21" s="288"/>
      <c r="K21" s="288"/>
      <c r="L21" s="288"/>
      <c r="M21" s="288"/>
      <c r="N21" s="288"/>
      <c r="O21" s="288" t="s">
        <v>22</v>
      </c>
      <c r="P21" s="288"/>
      <c r="Q21" s="288"/>
      <c r="R21" s="288"/>
      <c r="S21" s="288"/>
      <c r="T21" s="288"/>
      <c r="U21" s="288"/>
      <c r="V21" s="288"/>
      <c r="W21" s="288"/>
      <c r="AB21" s="322"/>
      <c r="AC21" s="322"/>
      <c r="AD21" s="322"/>
      <c r="AE21" s="322"/>
      <c r="AF21" s="322"/>
      <c r="AG21" s="322"/>
      <c r="AH21" s="322"/>
      <c r="AI21" s="322"/>
      <c r="AJ21" s="322"/>
      <c r="AK21" s="322"/>
      <c r="AL21" s="288" t="s">
        <v>17</v>
      </c>
      <c r="AM21" s="288"/>
      <c r="AN21" s="317" t="str">
        <f>IF('新特小訓第４号（生産指標）'!AN24="","",'新特小訓第４号（生産指標）'!AN24)</f>
        <v/>
      </c>
      <c r="AO21" s="317"/>
      <c r="AP21" s="317"/>
      <c r="AQ21" s="317"/>
      <c r="AR21" s="317"/>
      <c r="AS21" s="317"/>
      <c r="AT21" s="317"/>
      <c r="AU21" s="317"/>
      <c r="AV21" s="317"/>
      <c r="AW21" s="317"/>
      <c r="AX21" s="317"/>
      <c r="AY21" s="317"/>
      <c r="AZ21" s="317"/>
      <c r="BA21" s="317"/>
      <c r="BB21" s="317"/>
      <c r="BC21" s="317"/>
      <c r="BD21" s="317"/>
      <c r="BE21" s="317"/>
      <c r="BF21" s="317"/>
      <c r="BG21" s="317"/>
      <c r="BH21" s="317"/>
      <c r="BI21" s="317"/>
      <c r="BJ21" s="317"/>
      <c r="BK21" s="317"/>
      <c r="BL21" s="317"/>
      <c r="BM21" s="317"/>
      <c r="BN21" s="94"/>
      <c r="BO21" s="94"/>
      <c r="BP21" s="94"/>
      <c r="BQ21" s="94"/>
      <c r="BR21" s="94"/>
      <c r="BS21" s="94"/>
      <c r="BT21" s="94"/>
    </row>
    <row r="22" spans="1:72" s="34" customFormat="1" ht="24.95" customHeight="1">
      <c r="AB22" s="322"/>
      <c r="AC22" s="322"/>
      <c r="AD22" s="322"/>
      <c r="AE22" s="322"/>
      <c r="AF22" s="322"/>
      <c r="AG22" s="322"/>
      <c r="AH22" s="322"/>
      <c r="AI22" s="322"/>
      <c r="AJ22" s="322"/>
      <c r="AK22" s="322"/>
      <c r="AL22" s="288" t="s">
        <v>18</v>
      </c>
      <c r="AM22" s="288"/>
      <c r="AN22" s="317" t="str">
        <f>IF('新特小訓第４号（生産指標）'!AN25="","",'新特小訓第４号（生産指標）'!AN25)</f>
        <v/>
      </c>
      <c r="AO22" s="317"/>
      <c r="AP22" s="317"/>
      <c r="AQ22" s="317"/>
      <c r="AR22" s="317"/>
      <c r="AS22" s="317"/>
      <c r="AT22" s="317"/>
      <c r="AU22" s="317"/>
      <c r="AV22" s="317"/>
      <c r="AW22" s="317"/>
      <c r="AX22" s="317"/>
      <c r="AY22" s="317"/>
      <c r="AZ22" s="317"/>
      <c r="BA22" s="317"/>
      <c r="BB22" s="317"/>
      <c r="BC22" s="317"/>
      <c r="BD22" s="317"/>
      <c r="BE22" s="317"/>
      <c r="BF22" s="317"/>
      <c r="BG22" s="317"/>
      <c r="BH22" s="317"/>
      <c r="BI22" s="317"/>
      <c r="BJ22" s="317"/>
      <c r="BK22" s="317"/>
      <c r="BL22" s="317"/>
      <c r="BM22" s="2" t="s">
        <v>19</v>
      </c>
      <c r="BN22" s="94"/>
      <c r="BO22" s="94"/>
      <c r="BP22" s="94"/>
      <c r="BQ22" s="94"/>
      <c r="BR22" s="94"/>
      <c r="BS22" s="94"/>
    </row>
    <row r="23" spans="1:72" s="34" customFormat="1" ht="24.95" customHeight="1">
      <c r="AB23" s="95"/>
      <c r="AC23" s="95"/>
      <c r="AD23" s="95"/>
      <c r="AE23" s="95"/>
      <c r="AF23" s="95"/>
      <c r="AG23" s="95"/>
      <c r="AH23" s="95"/>
      <c r="AI23" s="95"/>
      <c r="AJ23" s="95"/>
      <c r="AK23" s="95"/>
      <c r="AL23" s="95"/>
      <c r="AM23" s="95"/>
      <c r="BG23" s="318"/>
      <c r="BH23" s="318"/>
      <c r="BI23" s="318"/>
      <c r="BJ23" s="318"/>
      <c r="BK23" s="318"/>
    </row>
    <row r="24" spans="1:72" s="34" customFormat="1" ht="24.95" customHeight="1"/>
    <row r="25" spans="1:72" ht="24.95" customHeight="1">
      <c r="A25" s="741" t="s">
        <v>48</v>
      </c>
      <c r="B25" s="741"/>
      <c r="C25" s="741"/>
      <c r="D25" s="741"/>
      <c r="E25" s="741"/>
      <c r="F25" s="741"/>
      <c r="G25" s="741"/>
      <c r="H25" s="742"/>
      <c r="I25" s="704" t="s">
        <v>10</v>
      </c>
      <c r="J25" s="742"/>
      <c r="K25" s="26" t="str">
        <f>IF('新特小訓第９号（実績一覧表）'!C6="","",'新特小訓第９号（実績一覧表）'!C6)</f>
        <v/>
      </c>
      <c r="L25" s="87" t="s">
        <v>49</v>
      </c>
      <c r="M25" s="389" t="str">
        <f>IF('新特小訓第９号（実績一覧表）'!E6="","",'新特小訓第９号（実績一覧表）'!E6)</f>
        <v/>
      </c>
      <c r="N25" s="389"/>
      <c r="O25" s="96" t="s">
        <v>50</v>
      </c>
      <c r="P25" s="764" t="str">
        <f>IF('新特小訓第９号（実績一覧表）'!G6="","",'新特小訓第９号（実績一覧表）'!G6)</f>
        <v/>
      </c>
      <c r="Q25" s="764"/>
      <c r="R25" s="96" t="s">
        <v>51</v>
      </c>
      <c r="S25" s="96" t="s">
        <v>52</v>
      </c>
      <c r="T25" s="452" t="s">
        <v>10</v>
      </c>
      <c r="U25" s="452"/>
      <c r="V25" s="97" t="str">
        <f>IF('新特小訓第９号（実績一覧表）'!P6="","",'新特小訓第９号（実績一覧表）'!P6)</f>
        <v/>
      </c>
      <c r="W25" s="69" t="s">
        <v>49</v>
      </c>
      <c r="X25" s="389" t="str">
        <f>IF('新特小訓第９号（実績一覧表）'!R6="","",'新特小訓第９号（実績一覧表）'!R6)</f>
        <v/>
      </c>
      <c r="Y25" s="389"/>
      <c r="Z25" s="96" t="s">
        <v>50</v>
      </c>
      <c r="AA25" s="764" t="str">
        <f>IF('新特小訓第９号（実績一覧表）'!T6="","",'新特小訓第９号（実績一覧表）'!T6)</f>
        <v/>
      </c>
      <c r="AB25" s="764"/>
      <c r="AC25" s="98" t="s">
        <v>51</v>
      </c>
      <c r="AD25" s="99"/>
      <c r="AE25" s="100"/>
      <c r="AF25" s="92"/>
      <c r="AG25" s="92"/>
      <c r="AH25" s="92"/>
      <c r="AI25" s="92"/>
      <c r="AJ25" s="92"/>
      <c r="AK25" s="92"/>
      <c r="AL25" s="101"/>
      <c r="AM25" s="101"/>
      <c r="AN25" s="101"/>
      <c r="AO25" s="101"/>
      <c r="AP25" s="101"/>
      <c r="AQ25" s="101"/>
      <c r="AR25" s="101"/>
      <c r="AS25" s="101"/>
      <c r="AT25" s="101"/>
      <c r="AU25" s="101"/>
      <c r="AV25" s="101"/>
      <c r="AW25" s="101"/>
      <c r="AX25" s="101"/>
      <c r="AY25" s="101"/>
      <c r="AZ25" s="92"/>
      <c r="BA25" s="92"/>
      <c r="BB25" s="92"/>
      <c r="BC25" s="92"/>
      <c r="BD25" s="92"/>
      <c r="BE25" s="92"/>
      <c r="BF25" s="92"/>
      <c r="BG25" s="92"/>
      <c r="BH25" s="92"/>
      <c r="BI25" s="92"/>
      <c r="BJ25" s="92"/>
      <c r="BK25" s="92"/>
      <c r="BL25" s="92"/>
      <c r="BM25" s="92"/>
      <c r="BN25" s="92"/>
    </row>
    <row r="26" spans="1:72" s="34" customFormat="1" ht="24.95" customHeight="1">
      <c r="A26" s="752" t="s">
        <v>332</v>
      </c>
      <c r="B26" s="753"/>
      <c r="C26" s="753"/>
      <c r="D26" s="753"/>
      <c r="E26" s="753"/>
      <c r="F26" s="753"/>
      <c r="G26" s="753"/>
      <c r="H26" s="735" t="s">
        <v>25</v>
      </c>
      <c r="I26" s="736"/>
      <c r="J26" s="736"/>
      <c r="K26" s="288"/>
      <c r="L26" s="288"/>
      <c r="M26" s="288"/>
      <c r="N26" s="66"/>
      <c r="O26" s="66"/>
      <c r="P26" s="66"/>
      <c r="Q26" s="66"/>
      <c r="R26" s="66"/>
      <c r="S26" s="66"/>
      <c r="T26" s="66"/>
      <c r="U26" s="66"/>
      <c r="V26" s="66"/>
      <c r="W26" s="66"/>
      <c r="X26" s="66"/>
      <c r="Y26" s="66"/>
      <c r="Z26" s="66"/>
      <c r="AA26" s="66"/>
      <c r="AB26" s="66"/>
      <c r="AC26" s="67"/>
      <c r="AD26" s="67"/>
      <c r="AE26" s="67"/>
      <c r="AF26" s="10"/>
      <c r="AG26" s="758" t="s">
        <v>26</v>
      </c>
      <c r="AH26" s="759"/>
      <c r="AI26" s="759"/>
      <c r="AJ26" s="759"/>
      <c r="AK26" s="759"/>
      <c r="AL26" s="102" t="s">
        <v>27</v>
      </c>
      <c r="AM26" s="760" t="str">
        <f>IF('新特小訓第４号（生産指標）'!AH16="","",'新特小訓第４号（生産指標）'!AH16)</f>
        <v/>
      </c>
      <c r="AN26" s="761"/>
      <c r="AO26" s="67" t="s">
        <v>16</v>
      </c>
      <c r="AP26" s="761" t="str">
        <f>IF('新特小訓第４号（生産指標）'!AK16="","",'新特小訓第４号（生産指標）'!AK16)</f>
        <v/>
      </c>
      <c r="AQ26" s="761"/>
      <c r="AR26" s="762"/>
      <c r="AS26" s="67"/>
      <c r="AT26" s="67"/>
      <c r="AU26" s="67"/>
      <c r="AV26" s="67"/>
      <c r="AW26" s="67"/>
      <c r="AX26" s="67"/>
      <c r="AY26" s="67"/>
      <c r="AZ26" s="67"/>
      <c r="BA26" s="67"/>
      <c r="BB26" s="67"/>
      <c r="BC26" s="67"/>
      <c r="BD26" s="67"/>
      <c r="BE26" s="67"/>
      <c r="BF26" s="67"/>
      <c r="BG26" s="67"/>
      <c r="BH26" s="69"/>
      <c r="BI26" s="96"/>
      <c r="BJ26" s="96"/>
      <c r="BK26" s="96"/>
      <c r="BL26" s="96"/>
      <c r="BM26" s="96"/>
      <c r="BN26" s="98"/>
    </row>
    <row r="27" spans="1:72" s="34" customFormat="1" ht="24.95" customHeight="1">
      <c r="A27" s="754"/>
      <c r="B27" s="755"/>
      <c r="C27" s="755"/>
      <c r="D27" s="755"/>
      <c r="E27" s="755"/>
      <c r="F27" s="755"/>
      <c r="G27" s="755"/>
      <c r="H27" s="729" t="str">
        <f>IF('新特小訓第４号（生産指標）'!AG17="","",'新特小訓第４号（生産指標）'!AG17)</f>
        <v/>
      </c>
      <c r="I27" s="730"/>
      <c r="J27" s="730"/>
      <c r="K27" s="730"/>
      <c r="L27" s="730"/>
      <c r="M27" s="730"/>
      <c r="N27" s="730"/>
      <c r="O27" s="730"/>
      <c r="P27" s="730"/>
      <c r="Q27" s="730"/>
      <c r="R27" s="730"/>
      <c r="S27" s="730"/>
      <c r="T27" s="730"/>
      <c r="U27" s="730"/>
      <c r="V27" s="730"/>
      <c r="W27" s="730"/>
      <c r="X27" s="730"/>
      <c r="Y27" s="730"/>
      <c r="Z27" s="730"/>
      <c r="AA27" s="730"/>
      <c r="AB27" s="730"/>
      <c r="AC27" s="730"/>
      <c r="AD27" s="730"/>
      <c r="AE27" s="730"/>
      <c r="AF27" s="730"/>
      <c r="AG27" s="729" t="str">
        <f>IF('新特小訓第４号（生産指標）'!AP16="","",'新特小訓第４号（生産指標）'!AP16)</f>
        <v/>
      </c>
      <c r="AH27" s="730"/>
      <c r="AI27" s="730"/>
      <c r="AJ27" s="730"/>
      <c r="AK27" s="730"/>
      <c r="AL27" s="730"/>
      <c r="AM27" s="730"/>
      <c r="AN27" s="730"/>
      <c r="AO27" s="730"/>
      <c r="AP27" s="730"/>
      <c r="AQ27" s="730"/>
      <c r="AR27" s="730"/>
      <c r="AS27" s="730"/>
      <c r="AT27" s="730"/>
      <c r="AU27" s="730"/>
      <c r="AV27" s="730"/>
      <c r="AW27" s="730"/>
      <c r="AX27" s="730"/>
      <c r="AY27" s="730"/>
      <c r="AZ27" s="730"/>
      <c r="BA27" s="730"/>
      <c r="BB27" s="730"/>
      <c r="BC27" s="730"/>
      <c r="BD27" s="730"/>
      <c r="BE27" s="730"/>
      <c r="BF27" s="730"/>
      <c r="BG27" s="730"/>
      <c r="BH27" s="730"/>
      <c r="BI27" s="730"/>
      <c r="BJ27" s="730"/>
      <c r="BK27" s="730"/>
      <c r="BL27" s="730"/>
      <c r="BM27" s="730"/>
      <c r="BN27" s="731"/>
    </row>
    <row r="28" spans="1:72" s="34" customFormat="1" ht="24.95" customHeight="1">
      <c r="A28" s="754"/>
      <c r="B28" s="755"/>
      <c r="C28" s="755"/>
      <c r="D28" s="755"/>
      <c r="E28" s="755"/>
      <c r="F28" s="755"/>
      <c r="G28" s="755"/>
      <c r="H28" s="773"/>
      <c r="I28" s="774"/>
      <c r="J28" s="774"/>
      <c r="K28" s="774"/>
      <c r="L28" s="774"/>
      <c r="M28" s="774"/>
      <c r="N28" s="774"/>
      <c r="O28" s="774"/>
      <c r="P28" s="774"/>
      <c r="Q28" s="774"/>
      <c r="R28" s="774"/>
      <c r="S28" s="774"/>
      <c r="T28" s="774"/>
      <c r="U28" s="774"/>
      <c r="V28" s="774"/>
      <c r="W28" s="774"/>
      <c r="X28" s="774"/>
      <c r="Y28" s="774"/>
      <c r="Z28" s="774"/>
      <c r="AA28" s="774"/>
      <c r="AB28" s="774"/>
      <c r="AC28" s="774"/>
      <c r="AD28" s="774"/>
      <c r="AE28" s="774"/>
      <c r="AF28" s="774"/>
      <c r="AG28" s="732"/>
      <c r="AH28" s="733"/>
      <c r="AI28" s="733"/>
      <c r="AJ28" s="733"/>
      <c r="AK28" s="733"/>
      <c r="AL28" s="733"/>
      <c r="AM28" s="733"/>
      <c r="AN28" s="733"/>
      <c r="AO28" s="733"/>
      <c r="AP28" s="733"/>
      <c r="AQ28" s="733"/>
      <c r="AR28" s="733"/>
      <c r="AS28" s="733"/>
      <c r="AT28" s="733"/>
      <c r="AU28" s="733"/>
      <c r="AV28" s="733"/>
      <c r="AW28" s="733"/>
      <c r="AX28" s="733"/>
      <c r="AY28" s="733"/>
      <c r="AZ28" s="733"/>
      <c r="BA28" s="733"/>
      <c r="BB28" s="733"/>
      <c r="BC28" s="733"/>
      <c r="BD28" s="733"/>
      <c r="BE28" s="733"/>
      <c r="BF28" s="733"/>
      <c r="BG28" s="733"/>
      <c r="BH28" s="733"/>
      <c r="BI28" s="733"/>
      <c r="BJ28" s="733"/>
      <c r="BK28" s="733"/>
      <c r="BL28" s="733"/>
      <c r="BM28" s="733"/>
      <c r="BN28" s="734"/>
    </row>
    <row r="29" spans="1:72" s="34" customFormat="1" ht="24.95" customHeight="1">
      <c r="A29" s="754"/>
      <c r="B29" s="755"/>
      <c r="C29" s="755"/>
      <c r="D29" s="755"/>
      <c r="E29" s="755"/>
      <c r="F29" s="755"/>
      <c r="G29" s="755"/>
      <c r="H29" s="735" t="s">
        <v>29</v>
      </c>
      <c r="I29" s="736"/>
      <c r="J29" s="736"/>
      <c r="K29" s="736"/>
      <c r="L29" s="736"/>
      <c r="M29" s="736"/>
      <c r="N29" s="737"/>
      <c r="O29" s="719" t="str">
        <f>IF('新特小訓第６号（申立書）'!N7="","",'新特小訓第６号（申立書）'!N7)</f>
        <v/>
      </c>
      <c r="P29" s="720"/>
      <c r="Q29" s="720"/>
      <c r="R29" s="720"/>
      <c r="S29" s="720"/>
      <c r="T29" s="723" t="s">
        <v>203</v>
      </c>
      <c r="U29" s="720" t="str">
        <f>IF(入力シート!K8="","",入力シート!K8)</f>
        <v/>
      </c>
      <c r="V29" s="720"/>
      <c r="W29" s="720"/>
      <c r="X29" s="720"/>
      <c r="Y29" s="720"/>
      <c r="Z29" s="720"/>
      <c r="AA29" s="720"/>
      <c r="AB29" s="723" t="s">
        <v>203</v>
      </c>
      <c r="AC29" s="720" t="str">
        <f>IF(入力シート!P8="","",入力シート!P8)</f>
        <v/>
      </c>
      <c r="AD29" s="720"/>
      <c r="AE29" s="720"/>
      <c r="AF29" s="727"/>
      <c r="AG29" s="456" t="s">
        <v>300</v>
      </c>
      <c r="AH29" s="449"/>
      <c r="AI29" s="449"/>
      <c r="AJ29" s="449"/>
      <c r="AK29" s="449"/>
      <c r="AL29" s="457"/>
      <c r="AM29" s="389" t="str">
        <f>IF(入力シート!G7="","",入力シート!G7)</f>
        <v/>
      </c>
      <c r="AN29" s="389"/>
      <c r="AO29" s="389"/>
      <c r="AP29" s="69" t="s">
        <v>303</v>
      </c>
      <c r="AQ29" s="389" t="str">
        <f>IF(入力シート!J7="","",入力シート!J7)</f>
        <v/>
      </c>
      <c r="AR29" s="389"/>
      <c r="AS29" s="389"/>
      <c r="AT29" s="389"/>
      <c r="AU29" s="69" t="s">
        <v>303</v>
      </c>
      <c r="AV29" s="389" t="str">
        <f>IF(入力シート!N7="","",入力シート!N7)</f>
        <v/>
      </c>
      <c r="AW29" s="389"/>
      <c r="AX29" s="389"/>
      <c r="AY29" s="390"/>
      <c r="AZ29" s="9"/>
      <c r="BA29" s="9"/>
      <c r="BB29" s="9"/>
      <c r="BC29" s="9"/>
      <c r="BD29" s="9"/>
      <c r="BE29" s="9"/>
      <c r="BF29" s="9"/>
      <c r="BG29" s="9"/>
      <c r="BH29" s="9"/>
      <c r="BI29" s="9"/>
      <c r="BJ29" s="9"/>
      <c r="BK29" s="9"/>
      <c r="BL29" s="9"/>
      <c r="BM29" s="9"/>
      <c r="BN29" s="51"/>
    </row>
    <row r="30" spans="1:72" s="34" customFormat="1" ht="24.95" customHeight="1">
      <c r="A30" s="754"/>
      <c r="B30" s="755"/>
      <c r="C30" s="755"/>
      <c r="D30" s="755"/>
      <c r="E30" s="755"/>
      <c r="F30" s="755"/>
      <c r="G30" s="755"/>
      <c r="H30" s="738"/>
      <c r="I30" s="739"/>
      <c r="J30" s="739"/>
      <c r="K30" s="739"/>
      <c r="L30" s="739"/>
      <c r="M30" s="739"/>
      <c r="N30" s="740"/>
      <c r="O30" s="721"/>
      <c r="P30" s="722"/>
      <c r="Q30" s="722"/>
      <c r="R30" s="722"/>
      <c r="S30" s="722"/>
      <c r="T30" s="724"/>
      <c r="U30" s="722"/>
      <c r="V30" s="722"/>
      <c r="W30" s="722"/>
      <c r="X30" s="722"/>
      <c r="Y30" s="722"/>
      <c r="Z30" s="722"/>
      <c r="AA30" s="722"/>
      <c r="AB30" s="724"/>
      <c r="AC30" s="722"/>
      <c r="AD30" s="722"/>
      <c r="AE30" s="722"/>
      <c r="AF30" s="728"/>
      <c r="AG30" s="288" t="s">
        <v>30</v>
      </c>
      <c r="AH30" s="288"/>
      <c r="AI30" s="288"/>
      <c r="AJ30" s="288"/>
      <c r="AK30" s="288"/>
      <c r="AL30" s="288"/>
      <c r="AM30" s="760" t="str">
        <f>IF('新特小訓第６号（申立書）'!AF60="","",'新特小訓第６号（申立書）'!AF60)</f>
        <v/>
      </c>
      <c r="AN30" s="761"/>
      <c r="AO30" s="761"/>
      <c r="AP30" s="67" t="s">
        <v>16</v>
      </c>
      <c r="AQ30" s="761" t="str">
        <f>IF('新特小訓第６号（申立書）'!AI60="","",'新特小訓第６号（申立書）'!AI60)</f>
        <v/>
      </c>
      <c r="AR30" s="761"/>
      <c r="AS30" s="761"/>
      <c r="AT30" s="761"/>
      <c r="AU30" s="67" t="s">
        <v>16</v>
      </c>
      <c r="AV30" s="761" t="str">
        <f>IF('新特小訓第６号（申立書）'!AM60="","",'新特小訓第６号（申立書）'!AM60)</f>
        <v/>
      </c>
      <c r="AW30" s="761"/>
      <c r="AX30" s="761"/>
      <c r="AY30" s="762"/>
      <c r="AZ30" s="66"/>
      <c r="BA30" s="66"/>
      <c r="BB30" s="66"/>
      <c r="BC30" s="66"/>
      <c r="BD30" s="66"/>
      <c r="BE30" s="66"/>
      <c r="BF30" s="66"/>
      <c r="BG30" s="66"/>
      <c r="BH30" s="66"/>
      <c r="BI30" s="66"/>
      <c r="BJ30" s="66"/>
      <c r="BK30" s="66"/>
      <c r="BL30" s="66"/>
      <c r="BM30" s="66"/>
      <c r="BN30" s="11"/>
    </row>
    <row r="31" spans="1:72" s="34" customFormat="1" ht="24.95" customHeight="1">
      <c r="A31" s="754"/>
      <c r="B31" s="755"/>
      <c r="C31" s="755"/>
      <c r="D31" s="755"/>
      <c r="E31" s="755"/>
      <c r="F31" s="755"/>
      <c r="G31" s="755"/>
      <c r="H31" s="798" t="s">
        <v>33</v>
      </c>
      <c r="I31" s="799"/>
      <c r="J31" s="799"/>
      <c r="K31" s="799"/>
      <c r="L31" s="799"/>
      <c r="M31" s="799"/>
      <c r="N31" s="799"/>
      <c r="O31" s="800"/>
      <c r="P31" s="800"/>
      <c r="Q31" s="801" t="str">
        <f>IF('新特小訓第７号（申請書）'!Q31="","",'新特小訓第７号（申請書）'!Q31)</f>
        <v/>
      </c>
      <c r="R31" s="802"/>
      <c r="S31" s="802"/>
      <c r="T31" s="802"/>
      <c r="U31" s="802"/>
      <c r="V31" s="802"/>
      <c r="W31" s="802"/>
      <c r="X31" s="802"/>
      <c r="Y31" s="802"/>
      <c r="Z31" s="802"/>
      <c r="AA31" s="802"/>
      <c r="AB31" s="802"/>
      <c r="AC31" s="802"/>
      <c r="AD31" s="802"/>
      <c r="AE31" s="802"/>
      <c r="AF31" s="802"/>
      <c r="AG31" s="802"/>
      <c r="AH31" s="802"/>
      <c r="AI31" s="802"/>
      <c r="AJ31" s="802"/>
      <c r="AK31" s="802"/>
      <c r="AL31" s="802"/>
      <c r="AM31" s="802"/>
      <c r="AN31" s="945"/>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3"/>
    </row>
    <row r="32" spans="1:72" s="34" customFormat="1" ht="42" customHeight="1">
      <c r="A32" s="754"/>
      <c r="B32" s="755"/>
      <c r="C32" s="755"/>
      <c r="D32" s="755"/>
      <c r="E32" s="755"/>
      <c r="F32" s="755"/>
      <c r="G32" s="755"/>
      <c r="H32" s="765" t="s">
        <v>34</v>
      </c>
      <c r="I32" s="439"/>
      <c r="J32" s="439"/>
      <c r="K32" s="439"/>
      <c r="L32" s="439"/>
      <c r="M32" s="439"/>
      <c r="N32" s="439"/>
      <c r="O32" s="439"/>
      <c r="P32" s="439"/>
      <c r="Q32" s="439"/>
      <c r="R32" s="439"/>
      <c r="S32" s="439"/>
      <c r="T32" s="439"/>
      <c r="U32" s="439"/>
      <c r="V32" s="439"/>
      <c r="W32" s="766"/>
      <c r="X32" s="946" t="s">
        <v>221</v>
      </c>
      <c r="Y32" s="634"/>
      <c r="Z32" s="634"/>
      <c r="AA32" s="634"/>
      <c r="AB32" s="634"/>
      <c r="AC32" s="634"/>
      <c r="AD32" s="634"/>
      <c r="AE32" s="634"/>
      <c r="AF32" s="634"/>
      <c r="AG32" s="634"/>
      <c r="AH32" s="634"/>
      <c r="AI32" s="634"/>
      <c r="AJ32" s="634"/>
      <c r="AK32" s="634"/>
      <c r="AL32" s="634"/>
      <c r="AM32" s="660"/>
      <c r="AN32" s="775"/>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11"/>
    </row>
    <row r="33" spans="1:66" ht="24.95" customHeight="1">
      <c r="A33" s="756"/>
      <c r="B33" s="757"/>
      <c r="C33" s="757"/>
      <c r="D33" s="757"/>
      <c r="E33" s="757"/>
      <c r="F33" s="757"/>
      <c r="G33" s="757"/>
      <c r="H33" s="68"/>
      <c r="I33" s="452" t="s">
        <v>35</v>
      </c>
      <c r="J33" s="452"/>
      <c r="K33" s="452"/>
      <c r="L33" s="389" t="str">
        <f>IF(入力シート!J11="","",入力シート!J11)</f>
        <v/>
      </c>
      <c r="M33" s="389"/>
      <c r="N33" s="69" t="s">
        <v>36</v>
      </c>
      <c r="O33" s="69"/>
      <c r="P33" s="69"/>
      <c r="Q33" s="69"/>
      <c r="R33" s="69"/>
      <c r="S33" s="69"/>
      <c r="T33" s="389" t="str">
        <f>IF(入力シート!S11="","",入力シート!S11)</f>
        <v/>
      </c>
      <c r="U33" s="389"/>
      <c r="V33" s="389"/>
      <c r="W33" s="96" t="s">
        <v>37</v>
      </c>
      <c r="X33" s="388" t="str">
        <f>IF('新小第２号の２（3）（実績一覧表）'!U15="","",'新小第２号の２（3）（実績一覧表）'!U15)</f>
        <v/>
      </c>
      <c r="Y33" s="389"/>
      <c r="Z33" s="389"/>
      <c r="AA33" s="389"/>
      <c r="AB33" s="389"/>
      <c r="AC33" s="389"/>
      <c r="AD33" s="389"/>
      <c r="AE33" s="389"/>
      <c r="AF33" s="389"/>
      <c r="AG33" s="389"/>
      <c r="AH33" s="389"/>
      <c r="AI33" s="389"/>
      <c r="AJ33" s="389"/>
      <c r="AK33" s="389"/>
      <c r="AL33" s="390"/>
      <c r="AM33" s="100" t="s">
        <v>38</v>
      </c>
      <c r="AN33" s="9"/>
      <c r="AO33" s="99"/>
      <c r="AP33" s="100"/>
      <c r="AQ33" s="94"/>
      <c r="AR33" s="94"/>
      <c r="AS33" s="94"/>
      <c r="AT33" s="94"/>
      <c r="AU33" s="94"/>
      <c r="AV33" s="94"/>
      <c r="AW33" s="94"/>
      <c r="AX33" s="94"/>
      <c r="AY33" s="94"/>
      <c r="AZ33" s="94"/>
      <c r="BA33" s="66"/>
      <c r="BB33" s="66"/>
      <c r="BC33" s="66"/>
      <c r="BD33" s="66"/>
      <c r="BE33" s="66"/>
      <c r="BF33" s="66"/>
      <c r="BG33" s="66"/>
      <c r="BH33" s="66"/>
      <c r="BI33" s="66"/>
      <c r="BJ33" s="66"/>
      <c r="BK33" s="66"/>
      <c r="BL33" s="66"/>
      <c r="BM33" s="66"/>
      <c r="BN33" s="51"/>
    </row>
    <row r="34" spans="1:66" ht="24.95" customHeight="1">
      <c r="A34" s="767" t="s">
        <v>411</v>
      </c>
      <c r="B34" s="767"/>
      <c r="C34" s="767"/>
      <c r="D34" s="767"/>
      <c r="E34" s="767"/>
      <c r="F34" s="767"/>
      <c r="G34" s="768"/>
      <c r="H34" s="770" t="s">
        <v>44</v>
      </c>
      <c r="I34" s="771"/>
      <c r="J34" s="771"/>
      <c r="K34" s="771"/>
      <c r="L34" s="771"/>
      <c r="M34" s="771"/>
      <c r="N34" s="771"/>
      <c r="O34" s="771"/>
      <c r="P34" s="771"/>
      <c r="Q34" s="771"/>
      <c r="R34" s="771"/>
      <c r="S34" s="771"/>
      <c r="T34" s="771"/>
      <c r="U34" s="717" t="str">
        <f>IF('新特小訓第７号（申請書）'!U34="","",'新特小訓第７号（申請書）'!U34)</f>
        <v/>
      </c>
      <c r="V34" s="717"/>
      <c r="W34" s="717"/>
      <c r="X34" s="717"/>
      <c r="Y34" s="717"/>
      <c r="Z34" s="717"/>
      <c r="AA34" s="717"/>
      <c r="AB34" s="717"/>
      <c r="AC34" s="717"/>
      <c r="AD34" s="717"/>
      <c r="AE34" s="717"/>
      <c r="AF34" s="717"/>
      <c r="AG34" s="717"/>
      <c r="AH34" s="717"/>
      <c r="AI34" s="717"/>
      <c r="AJ34" s="717"/>
      <c r="AK34" s="717"/>
      <c r="AL34" s="804" t="s">
        <v>131</v>
      </c>
      <c r="AM34" s="804"/>
      <c r="AN34" s="804"/>
      <c r="AO34" s="804"/>
      <c r="AP34" s="804"/>
      <c r="AQ34" s="717" t="str">
        <f>IF('新特小訓第７号（申請書）'!AQ34="","",'新特小訓第７号（申請書）'!AQ34)</f>
        <v/>
      </c>
      <c r="AR34" s="717"/>
      <c r="AS34" s="717"/>
      <c r="AT34" s="717"/>
      <c r="AU34" s="717"/>
      <c r="AV34" s="717"/>
      <c r="AW34" s="717"/>
      <c r="AX34" s="717"/>
      <c r="AY34" s="717"/>
      <c r="AZ34" s="717"/>
      <c r="BA34" s="717"/>
      <c r="BB34" s="717"/>
      <c r="BC34" s="717"/>
      <c r="BD34" s="717"/>
      <c r="BE34" s="717"/>
      <c r="BF34" s="717"/>
      <c r="BG34" s="717"/>
      <c r="BH34" s="717"/>
      <c r="BI34" s="717"/>
      <c r="BJ34" s="717"/>
      <c r="BK34" s="717"/>
      <c r="BL34" s="717"/>
      <c r="BM34" s="717"/>
      <c r="BN34" s="104" t="s">
        <v>132</v>
      </c>
    </row>
    <row r="35" spans="1:66" ht="24.95" customHeight="1">
      <c r="A35" s="769"/>
      <c r="B35" s="769"/>
      <c r="C35" s="769"/>
      <c r="D35" s="769"/>
      <c r="E35" s="769"/>
      <c r="F35" s="769"/>
      <c r="G35" s="752"/>
      <c r="H35" s="715" t="s">
        <v>129</v>
      </c>
      <c r="I35" s="716"/>
      <c r="J35" s="716"/>
      <c r="K35" s="716"/>
      <c r="L35" s="716"/>
      <c r="M35" s="716"/>
      <c r="N35" s="716"/>
      <c r="O35" s="716"/>
      <c r="P35" s="716"/>
      <c r="Q35" s="716"/>
      <c r="R35" s="716"/>
      <c r="S35" s="716"/>
      <c r="T35" s="716"/>
      <c r="U35" s="943" t="str">
        <f>IF('新特小訓第７号（申請書）'!U35="","",'新特小訓第７号（申請書）'!U35)</f>
        <v/>
      </c>
      <c r="V35" s="943"/>
      <c r="W35" s="943"/>
      <c r="X35" s="943"/>
      <c r="Y35" s="943"/>
      <c r="Z35" s="943"/>
      <c r="AA35" s="943"/>
      <c r="AB35" s="943"/>
      <c r="AC35" s="943"/>
      <c r="AD35" s="943"/>
      <c r="AE35" s="943"/>
      <c r="AF35" s="943"/>
      <c r="AG35" s="943"/>
      <c r="AH35" s="943"/>
      <c r="AI35" s="943"/>
      <c r="AJ35" s="943"/>
      <c r="AK35" s="943"/>
      <c r="AL35" s="804" t="s">
        <v>342</v>
      </c>
      <c r="AM35" s="804"/>
      <c r="AN35" s="804"/>
      <c r="AO35" s="804"/>
      <c r="AP35" s="804"/>
      <c r="AQ35" s="717" t="str">
        <f>IF('新特小訓第７号（申請書）'!AQ35="","",'新特小訓第７号（申請書）'!AQ35)</f>
        <v/>
      </c>
      <c r="AR35" s="717"/>
      <c r="AS35" s="717"/>
      <c r="AT35" s="717"/>
      <c r="AU35" s="717"/>
      <c r="AV35" s="717"/>
      <c r="AW35" s="717"/>
      <c r="AX35" s="717"/>
      <c r="AY35" s="717"/>
      <c r="AZ35" s="717"/>
      <c r="BA35" s="717"/>
      <c r="BB35" s="717"/>
      <c r="BC35" s="717"/>
      <c r="BD35" s="717"/>
      <c r="BE35" s="717"/>
      <c r="BF35" s="717"/>
      <c r="BG35" s="717"/>
      <c r="BH35" s="717"/>
      <c r="BI35" s="717"/>
      <c r="BJ35" s="717"/>
      <c r="BK35" s="717"/>
      <c r="BL35" s="717"/>
      <c r="BM35" s="717"/>
      <c r="BN35" s="944"/>
    </row>
    <row r="36" spans="1:66" ht="24.95" customHeight="1">
      <c r="A36" s="769"/>
      <c r="B36" s="769"/>
      <c r="C36" s="769"/>
      <c r="D36" s="769"/>
      <c r="E36" s="769"/>
      <c r="F36" s="769"/>
      <c r="G36" s="752"/>
      <c r="H36" s="715" t="s">
        <v>130</v>
      </c>
      <c r="I36" s="716"/>
      <c r="J36" s="716"/>
      <c r="K36" s="716"/>
      <c r="L36" s="716"/>
      <c r="M36" s="716"/>
      <c r="N36" s="716"/>
      <c r="O36" s="716"/>
      <c r="P36" s="716"/>
      <c r="Q36" s="716"/>
      <c r="R36" s="716"/>
      <c r="S36" s="716"/>
      <c r="T36" s="716"/>
      <c r="U36" s="718" t="str">
        <f>IF(入力シート!G18="","",入力シート!G18)</f>
        <v/>
      </c>
      <c r="V36" s="718"/>
      <c r="W36" s="718"/>
      <c r="X36" s="718"/>
      <c r="Y36" s="718"/>
      <c r="Z36" s="718"/>
      <c r="AA36" s="718"/>
      <c r="AB36" s="718"/>
      <c r="AC36" s="718"/>
      <c r="AD36" s="718"/>
      <c r="AE36" s="718"/>
      <c r="AF36" s="718"/>
      <c r="AG36" s="718"/>
      <c r="AH36" s="718"/>
      <c r="AI36" s="718"/>
      <c r="AJ36" s="718"/>
      <c r="AK36" s="718"/>
      <c r="AL36" s="718"/>
      <c r="AM36" s="718"/>
      <c r="AN36" s="105" t="s">
        <v>341</v>
      </c>
      <c r="AO36" s="718" t="str">
        <f>IF(入力シート!S18="","",入力シート!S18)</f>
        <v/>
      </c>
      <c r="AP36" s="718"/>
      <c r="AQ36" s="718"/>
      <c r="AR36" s="718"/>
      <c r="AS36" s="718"/>
      <c r="AT36" s="718"/>
      <c r="AU36" s="718"/>
      <c r="AV36" s="718"/>
      <c r="AW36" s="718"/>
      <c r="AX36" s="718"/>
      <c r="AY36" s="718"/>
      <c r="AZ36" s="718"/>
      <c r="BA36" s="718"/>
      <c r="BB36" s="718"/>
      <c r="BC36" s="718"/>
      <c r="BD36" s="718"/>
      <c r="BE36" s="718"/>
      <c r="BF36" s="718"/>
      <c r="BG36" s="718"/>
      <c r="BH36" s="718"/>
      <c r="BI36" s="718"/>
      <c r="BJ36" s="718"/>
      <c r="BK36" s="718"/>
      <c r="BL36" s="718"/>
      <c r="BM36" s="718"/>
      <c r="BN36" s="93" t="s">
        <v>337</v>
      </c>
    </row>
    <row r="37" spans="1:66" ht="24.95" customHeight="1">
      <c r="A37" s="769"/>
      <c r="B37" s="769"/>
      <c r="C37" s="769"/>
      <c r="D37" s="769"/>
      <c r="E37" s="769"/>
      <c r="F37" s="769"/>
      <c r="G37" s="752"/>
      <c r="H37" s="715" t="s">
        <v>339</v>
      </c>
      <c r="I37" s="716"/>
      <c r="J37" s="716"/>
      <c r="K37" s="716"/>
      <c r="L37" s="716"/>
      <c r="M37" s="717" t="str">
        <f>IF(入力シート!G16="","",入力シート!G16)</f>
        <v/>
      </c>
      <c r="N37" s="717"/>
      <c r="O37" s="717"/>
      <c r="P37" s="717"/>
      <c r="Q37" s="717"/>
      <c r="R37" s="716" t="s">
        <v>340</v>
      </c>
      <c r="S37" s="716"/>
      <c r="T37" s="716"/>
      <c r="U37" s="648"/>
      <c r="V37" s="717" t="str">
        <f>IF(入力シート!G17="","",入力シート!G17)</f>
        <v/>
      </c>
      <c r="W37" s="717"/>
      <c r="X37" s="717"/>
      <c r="Y37" s="717"/>
      <c r="Z37" s="717"/>
      <c r="AA37" s="717"/>
      <c r="AB37" s="717"/>
      <c r="AC37" s="717"/>
      <c r="AD37" s="717"/>
      <c r="AE37" s="717"/>
      <c r="AF37" s="717"/>
      <c r="AG37" s="717"/>
      <c r="AH37" s="717"/>
      <c r="AI37" s="717"/>
      <c r="AJ37" s="717"/>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7"/>
    </row>
    <row r="38" spans="1:66" ht="39.950000000000003" customHeight="1">
      <c r="A38" s="752" t="s">
        <v>333</v>
      </c>
      <c r="B38" s="753"/>
      <c r="C38" s="753"/>
      <c r="D38" s="753"/>
      <c r="E38" s="753"/>
      <c r="F38" s="753"/>
      <c r="G38" s="782"/>
      <c r="H38" s="744" t="s">
        <v>421</v>
      </c>
      <c r="I38" s="745"/>
      <c r="J38" s="745"/>
      <c r="K38" s="745"/>
      <c r="L38" s="745"/>
      <c r="M38" s="745"/>
      <c r="N38" s="745"/>
      <c r="O38" s="745"/>
      <c r="P38" s="745"/>
      <c r="Q38" s="745"/>
      <c r="R38" s="745"/>
      <c r="S38" s="745"/>
      <c r="T38" s="745"/>
      <c r="U38" s="745"/>
      <c r="V38" s="745"/>
      <c r="W38" s="745"/>
      <c r="X38" s="745"/>
      <c r="Y38" s="745"/>
      <c r="Z38" s="745"/>
      <c r="AA38" s="745"/>
      <c r="AB38" s="745"/>
      <c r="AC38" s="745"/>
      <c r="AD38" s="745"/>
      <c r="AE38" s="745"/>
      <c r="AF38" s="745"/>
      <c r="AG38" s="745"/>
      <c r="AH38" s="745"/>
      <c r="AI38" s="745"/>
      <c r="AJ38" s="745"/>
      <c r="AK38" s="745"/>
      <c r="AL38" s="745"/>
      <c r="AM38" s="745"/>
      <c r="AN38" s="745"/>
      <c r="AO38" s="745"/>
      <c r="AP38" s="745"/>
      <c r="AQ38" s="745"/>
      <c r="AR38" s="745"/>
      <c r="AS38" s="745"/>
      <c r="AT38" s="745"/>
      <c r="AU38" s="745"/>
      <c r="AV38" s="745"/>
      <c r="AW38" s="745"/>
      <c r="AX38" s="745"/>
      <c r="AY38" s="745"/>
      <c r="AZ38" s="745"/>
      <c r="BA38" s="745"/>
      <c r="BB38" s="745"/>
      <c r="BC38" s="745"/>
      <c r="BD38" s="745"/>
      <c r="BE38" s="745"/>
      <c r="BF38" s="745"/>
      <c r="BG38" s="745"/>
      <c r="BH38" s="745"/>
      <c r="BI38" s="745"/>
      <c r="BJ38" s="745"/>
      <c r="BK38" s="745"/>
      <c r="BL38" s="745"/>
      <c r="BM38" s="745"/>
      <c r="BN38" s="746"/>
    </row>
    <row r="39" spans="1:66" ht="24.95" customHeight="1">
      <c r="A39" s="754"/>
      <c r="B39" s="755"/>
      <c r="C39" s="755"/>
      <c r="D39" s="755"/>
      <c r="E39" s="755"/>
      <c r="F39" s="755"/>
      <c r="G39" s="783"/>
      <c r="H39" s="785" t="str">
        <f>IF('新小第２号の２（１）（算定書）'!Q13="","",'新小第２号の２（１）（算定書）'!Q13)</f>
        <v/>
      </c>
      <c r="I39" s="786"/>
      <c r="J39" s="786"/>
      <c r="K39" s="786"/>
      <c r="L39" s="786"/>
      <c r="M39" s="786"/>
      <c r="N39" s="786"/>
      <c r="O39" s="786"/>
      <c r="P39" s="786"/>
      <c r="Q39" s="786"/>
      <c r="R39" s="786"/>
      <c r="S39" s="786"/>
      <c r="T39" s="786"/>
      <c r="U39" s="786"/>
      <c r="V39" s="786"/>
      <c r="W39" s="786"/>
      <c r="X39" s="786"/>
      <c r="Y39" s="786"/>
      <c r="Z39" s="786"/>
      <c r="AA39" s="786"/>
      <c r="AB39" s="786"/>
      <c r="AC39" s="786"/>
      <c r="AD39" s="786"/>
      <c r="AE39" s="786"/>
      <c r="AF39" s="786"/>
      <c r="AG39" s="786"/>
      <c r="AH39" s="786"/>
      <c r="AI39" s="786"/>
      <c r="AJ39" s="786"/>
      <c r="AK39" s="786"/>
      <c r="AL39" s="786"/>
      <c r="AM39" s="786"/>
      <c r="AN39" s="786"/>
      <c r="AO39" s="786"/>
      <c r="AP39" s="786"/>
      <c r="AQ39" s="786"/>
      <c r="AR39" s="786"/>
      <c r="AS39" s="786"/>
      <c r="AT39" s="786"/>
      <c r="AU39" s="786"/>
      <c r="AV39" s="786"/>
      <c r="AW39" s="786"/>
      <c r="AX39" s="786"/>
      <c r="AY39" s="786"/>
      <c r="AZ39" s="786"/>
      <c r="BA39" s="786"/>
      <c r="BB39" s="786"/>
      <c r="BC39" s="786"/>
      <c r="BD39" s="786"/>
      <c r="BE39" s="786"/>
      <c r="BF39" s="786"/>
      <c r="BG39" s="786"/>
      <c r="BH39" s="786"/>
      <c r="BI39" s="786"/>
      <c r="BJ39" s="786"/>
      <c r="BK39" s="787"/>
      <c r="BL39" s="788" t="s">
        <v>40</v>
      </c>
      <c r="BM39" s="750"/>
      <c r="BN39" s="751"/>
    </row>
    <row r="40" spans="1:66" ht="39.950000000000003" customHeight="1">
      <c r="A40" s="754"/>
      <c r="B40" s="755"/>
      <c r="C40" s="755"/>
      <c r="D40" s="755"/>
      <c r="E40" s="755"/>
      <c r="F40" s="755"/>
      <c r="G40" s="783"/>
      <c r="H40" s="831" t="s">
        <v>222</v>
      </c>
      <c r="I40" s="831"/>
      <c r="J40" s="831"/>
      <c r="K40" s="831"/>
      <c r="L40" s="831"/>
      <c r="M40" s="831"/>
      <c r="N40" s="831"/>
      <c r="O40" s="831"/>
      <c r="P40" s="831"/>
      <c r="Q40" s="831"/>
      <c r="R40" s="831"/>
      <c r="S40" s="831"/>
      <c r="T40" s="831"/>
      <c r="U40" s="831"/>
      <c r="V40" s="831"/>
      <c r="W40" s="831"/>
      <c r="X40" s="744" t="s">
        <v>356</v>
      </c>
      <c r="Y40" s="745"/>
      <c r="Z40" s="745"/>
      <c r="AA40" s="745"/>
      <c r="AB40" s="745"/>
      <c r="AC40" s="745"/>
      <c r="AD40" s="745"/>
      <c r="AE40" s="745"/>
      <c r="AF40" s="745"/>
      <c r="AG40" s="745"/>
      <c r="AH40" s="745"/>
      <c r="AI40" s="745"/>
      <c r="AJ40" s="745"/>
      <c r="AK40" s="745"/>
      <c r="AL40" s="745"/>
      <c r="AM40" s="745"/>
      <c r="AN40" s="746"/>
      <c r="AO40" s="744" t="s">
        <v>223</v>
      </c>
      <c r="AP40" s="745"/>
      <c r="AQ40" s="745"/>
      <c r="AR40" s="745"/>
      <c r="AS40" s="745"/>
      <c r="AT40" s="745"/>
      <c r="AU40" s="745"/>
      <c r="AV40" s="745"/>
      <c r="AW40" s="745"/>
      <c r="AX40" s="745"/>
      <c r="AY40" s="745"/>
      <c r="AZ40" s="745"/>
      <c r="BA40" s="745"/>
      <c r="BB40" s="745"/>
      <c r="BC40" s="745"/>
      <c r="BD40" s="745"/>
      <c r="BE40" s="745"/>
      <c r="BF40" s="745"/>
      <c r="BG40" s="745"/>
      <c r="BH40" s="745"/>
      <c r="BI40" s="745"/>
      <c r="BJ40" s="745"/>
      <c r="BK40" s="745"/>
      <c r="BL40" s="745"/>
      <c r="BM40" s="745"/>
      <c r="BN40" s="746"/>
    </row>
    <row r="41" spans="1:66" ht="24.95" customHeight="1">
      <c r="A41" s="756"/>
      <c r="B41" s="757"/>
      <c r="C41" s="757"/>
      <c r="D41" s="757"/>
      <c r="E41" s="757"/>
      <c r="F41" s="757"/>
      <c r="G41" s="757"/>
      <c r="H41" s="747" t="str">
        <f>IF('新小第２号の2（２）（申請書）'!X33="","",('新小第２号の２（3）（実績一覧表）'!R25/'新小第２号の２（3）（実績一覧表）'!U16)*'新小第２号の2（２）（申請書）'!X33)</f>
        <v/>
      </c>
      <c r="I41" s="748"/>
      <c r="J41" s="748"/>
      <c r="K41" s="748"/>
      <c r="L41" s="748"/>
      <c r="M41" s="748"/>
      <c r="N41" s="748"/>
      <c r="O41" s="748"/>
      <c r="P41" s="748"/>
      <c r="Q41" s="748"/>
      <c r="R41" s="748"/>
      <c r="S41" s="748"/>
      <c r="T41" s="749"/>
      <c r="U41" s="750" t="s">
        <v>40</v>
      </c>
      <c r="V41" s="750"/>
      <c r="W41" s="751"/>
      <c r="X41" s="813" t="str">
        <f>IF(OR(X33="",X33=0),"",ROUNDDOWN(H41/X33,1))</f>
        <v/>
      </c>
      <c r="Y41" s="790"/>
      <c r="Z41" s="790"/>
      <c r="AA41" s="790"/>
      <c r="AB41" s="790"/>
      <c r="AC41" s="790"/>
      <c r="AD41" s="790"/>
      <c r="AE41" s="790"/>
      <c r="AF41" s="790"/>
      <c r="AG41" s="790"/>
      <c r="AH41" s="790"/>
      <c r="AI41" s="790"/>
      <c r="AJ41" s="790"/>
      <c r="AK41" s="790"/>
      <c r="AL41" s="790"/>
      <c r="AM41" s="791"/>
      <c r="AN41" s="83" t="s">
        <v>5</v>
      </c>
      <c r="AO41" s="832" t="str">
        <f>IF(OR(H41="",H41=0),"",ROUNDDOWN(H39/H41*100,1))</f>
        <v/>
      </c>
      <c r="AP41" s="833"/>
      <c r="AQ41" s="833"/>
      <c r="AR41" s="833"/>
      <c r="AS41" s="833"/>
      <c r="AT41" s="833"/>
      <c r="AU41" s="833"/>
      <c r="AV41" s="833"/>
      <c r="AW41" s="833"/>
      <c r="AX41" s="833"/>
      <c r="AY41" s="833"/>
      <c r="AZ41" s="833"/>
      <c r="BA41" s="833"/>
      <c r="BB41" s="833"/>
      <c r="BC41" s="833"/>
      <c r="BD41" s="833"/>
      <c r="BE41" s="833"/>
      <c r="BF41" s="833"/>
      <c r="BG41" s="833"/>
      <c r="BH41" s="833"/>
      <c r="BI41" s="833"/>
      <c r="BJ41" s="833"/>
      <c r="BK41" s="833"/>
      <c r="BL41" s="833"/>
      <c r="BM41" s="833"/>
      <c r="BN41" s="834"/>
    </row>
    <row r="42" spans="1:66" ht="39.950000000000003" customHeight="1">
      <c r="A42" s="752" t="s">
        <v>139</v>
      </c>
      <c r="B42" s="753"/>
      <c r="C42" s="753"/>
      <c r="D42" s="753"/>
      <c r="E42" s="753"/>
      <c r="F42" s="753"/>
      <c r="G42" s="782"/>
      <c r="H42" s="776" t="s">
        <v>432</v>
      </c>
      <c r="I42" s="777"/>
      <c r="J42" s="777"/>
      <c r="K42" s="777"/>
      <c r="L42" s="777"/>
      <c r="M42" s="777"/>
      <c r="N42" s="777"/>
      <c r="O42" s="777"/>
      <c r="P42" s="777"/>
      <c r="Q42" s="777"/>
      <c r="R42" s="777"/>
      <c r="S42" s="777"/>
      <c r="T42" s="777"/>
      <c r="U42" s="777"/>
      <c r="V42" s="777"/>
      <c r="W42" s="777"/>
      <c r="X42" s="777"/>
      <c r="Y42" s="777"/>
      <c r="Z42" s="777"/>
      <c r="AA42" s="777"/>
      <c r="AB42" s="777"/>
      <c r="AC42" s="777"/>
      <c r="AD42" s="777"/>
      <c r="AE42" s="777"/>
      <c r="AF42" s="777"/>
      <c r="AG42" s="777"/>
      <c r="AH42" s="777"/>
      <c r="AI42" s="777"/>
      <c r="AJ42" s="777"/>
      <c r="AK42" s="777"/>
      <c r="AL42" s="777"/>
      <c r="AM42" s="777"/>
      <c r="AN42" s="777"/>
      <c r="AO42" s="777"/>
      <c r="AP42" s="777"/>
      <c r="AQ42" s="777"/>
      <c r="AR42" s="777"/>
      <c r="AS42" s="777"/>
      <c r="AT42" s="777"/>
      <c r="AU42" s="777"/>
      <c r="AV42" s="777"/>
      <c r="AW42" s="777"/>
      <c r="AX42" s="777"/>
      <c r="AY42" s="777"/>
      <c r="AZ42" s="777"/>
      <c r="BA42" s="777"/>
      <c r="BB42" s="777"/>
      <c r="BC42" s="777"/>
      <c r="BD42" s="777"/>
      <c r="BE42" s="777"/>
      <c r="BF42" s="777"/>
      <c r="BG42" s="777"/>
      <c r="BH42" s="777"/>
      <c r="BI42" s="777"/>
      <c r="BJ42" s="777"/>
      <c r="BK42" s="777"/>
      <c r="BL42" s="777"/>
      <c r="BM42" s="777"/>
      <c r="BN42" s="778"/>
    </row>
    <row r="43" spans="1:66" ht="33" customHeight="1">
      <c r="A43" s="756"/>
      <c r="B43" s="757"/>
      <c r="C43" s="757"/>
      <c r="D43" s="757"/>
      <c r="E43" s="757"/>
      <c r="F43" s="757"/>
      <c r="G43" s="792"/>
      <c r="H43" s="779" t="str">
        <f>IF('新小第２号の２（１）（算定書）'!Q15="","",'新小第２号の２（１）（算定書）'!Q15)</f>
        <v/>
      </c>
      <c r="I43" s="780"/>
      <c r="J43" s="780"/>
      <c r="K43" s="780"/>
      <c r="L43" s="780"/>
      <c r="M43" s="780"/>
      <c r="N43" s="780"/>
      <c r="O43" s="780"/>
      <c r="P43" s="780"/>
      <c r="Q43" s="780"/>
      <c r="R43" s="780"/>
      <c r="S43" s="780"/>
      <c r="T43" s="780"/>
      <c r="U43" s="780"/>
      <c r="V43" s="780"/>
      <c r="W43" s="780"/>
      <c r="X43" s="780"/>
      <c r="Y43" s="780"/>
      <c r="Z43" s="780"/>
      <c r="AA43" s="780"/>
      <c r="AB43" s="780"/>
      <c r="AC43" s="780"/>
      <c r="AD43" s="780"/>
      <c r="AE43" s="780"/>
      <c r="AF43" s="780"/>
      <c r="AG43" s="780"/>
      <c r="AH43" s="780"/>
      <c r="AI43" s="780"/>
      <c r="AJ43" s="780"/>
      <c r="AK43" s="780"/>
      <c r="AL43" s="780"/>
      <c r="AM43" s="780"/>
      <c r="AN43" s="780"/>
      <c r="AO43" s="780"/>
      <c r="AP43" s="780"/>
      <c r="AQ43" s="780"/>
      <c r="AR43" s="780"/>
      <c r="AS43" s="780"/>
      <c r="AT43" s="780"/>
      <c r="AU43" s="780"/>
      <c r="AV43" s="780"/>
      <c r="AW43" s="780"/>
      <c r="AX43" s="780"/>
      <c r="AY43" s="780"/>
      <c r="AZ43" s="780"/>
      <c r="BA43" s="780"/>
      <c r="BB43" s="780"/>
      <c r="BC43" s="780"/>
      <c r="BD43" s="780"/>
      <c r="BE43" s="780"/>
      <c r="BF43" s="780"/>
      <c r="BG43" s="780"/>
      <c r="BH43" s="780"/>
      <c r="BI43" s="780"/>
      <c r="BJ43" s="780"/>
      <c r="BK43" s="781"/>
      <c r="BL43" s="708" t="s">
        <v>43</v>
      </c>
      <c r="BM43" s="708"/>
      <c r="BN43" s="708"/>
    </row>
    <row r="44" spans="1:66" ht="24.95" customHeight="1">
      <c r="A44" s="814" t="s">
        <v>53</v>
      </c>
      <c r="B44" s="815"/>
      <c r="C44" s="815"/>
      <c r="D44" s="815"/>
      <c r="E44" s="815"/>
      <c r="F44" s="815"/>
      <c r="G44" s="816"/>
      <c r="H44" s="806" t="s">
        <v>54</v>
      </c>
      <c r="I44" s="725"/>
      <c r="J44" s="725"/>
      <c r="K44" s="725"/>
      <c r="L44" s="725"/>
      <c r="M44" s="725"/>
      <c r="N44" s="725"/>
      <c r="O44" s="725"/>
      <c r="P44" s="725"/>
      <c r="Q44" s="725"/>
      <c r="R44" s="725"/>
      <c r="S44" s="331"/>
      <c r="T44" s="331"/>
      <c r="U44" s="331"/>
      <c r="V44" s="331"/>
      <c r="W44" s="331"/>
      <c r="X44" s="331"/>
      <c r="Y44" s="331"/>
      <c r="Z44" s="331"/>
      <c r="AA44" s="331"/>
      <c r="AB44" s="331"/>
      <c r="AC44" s="331"/>
      <c r="AD44" s="331"/>
      <c r="AE44" s="331"/>
      <c r="AF44" s="331"/>
      <c r="AG44" s="807"/>
      <c r="AH44" s="808" t="s">
        <v>55</v>
      </c>
      <c r="AI44" s="809"/>
      <c r="AJ44" s="809"/>
      <c r="AK44" s="809"/>
      <c r="AL44" s="809"/>
      <c r="AM44" s="809"/>
      <c r="AN44" s="809"/>
      <c r="AO44" s="809"/>
      <c r="AP44" s="809"/>
      <c r="AQ44" s="809"/>
      <c r="AR44" s="809"/>
      <c r="AS44" s="809"/>
      <c r="AT44" s="809"/>
      <c r="AU44" s="809"/>
      <c r="AV44" s="810"/>
      <c r="AW44" s="808" t="s">
        <v>56</v>
      </c>
      <c r="AX44" s="809"/>
      <c r="AY44" s="809"/>
      <c r="AZ44" s="809"/>
      <c r="BA44" s="809"/>
      <c r="BB44" s="809"/>
      <c r="BC44" s="809"/>
      <c r="BD44" s="809"/>
      <c r="BE44" s="809"/>
      <c r="BF44" s="809"/>
      <c r="BG44" s="809"/>
      <c r="BH44" s="809"/>
      <c r="BI44" s="809"/>
      <c r="BJ44" s="809"/>
      <c r="BK44" s="809"/>
      <c r="BL44" s="809"/>
      <c r="BM44" s="809"/>
      <c r="BN44" s="810"/>
    </row>
    <row r="45" spans="1:66" ht="24.95" customHeight="1">
      <c r="A45" s="817"/>
      <c r="B45" s="818"/>
      <c r="C45" s="818"/>
      <c r="D45" s="818"/>
      <c r="E45" s="818"/>
      <c r="F45" s="818"/>
      <c r="G45" s="819"/>
      <c r="H45" s="828" t="s">
        <v>57</v>
      </c>
      <c r="I45" s="315"/>
      <c r="J45" s="315"/>
      <c r="K45" s="315"/>
      <c r="L45" s="315"/>
      <c r="M45" s="315"/>
      <c r="N45" s="315"/>
      <c r="O45" s="315"/>
      <c r="P45" s="315"/>
      <c r="Q45" s="315"/>
      <c r="R45" s="315"/>
      <c r="S45" s="331"/>
      <c r="T45" s="331"/>
      <c r="U45" s="331"/>
      <c r="V45" s="331"/>
      <c r="W45" s="331"/>
      <c r="X45" s="331"/>
      <c r="Y45" s="331"/>
      <c r="Z45" s="331"/>
      <c r="AA45" s="331"/>
      <c r="AB45" s="331"/>
      <c r="AC45" s="331"/>
      <c r="AD45" s="331"/>
      <c r="AE45" s="331"/>
      <c r="AF45" s="331"/>
      <c r="AG45" s="807"/>
      <c r="AH45" s="825"/>
      <c r="AI45" s="826"/>
      <c r="AJ45" s="826"/>
      <c r="AK45" s="826"/>
      <c r="AL45" s="826"/>
      <c r="AM45" s="826"/>
      <c r="AN45" s="826"/>
      <c r="AO45" s="826"/>
      <c r="AP45" s="826"/>
      <c r="AQ45" s="826"/>
      <c r="AR45" s="826"/>
      <c r="AS45" s="826"/>
      <c r="AT45" s="826"/>
      <c r="AU45" s="826"/>
      <c r="AV45" s="827"/>
      <c r="AW45" s="825"/>
      <c r="AX45" s="826"/>
      <c r="AY45" s="826"/>
      <c r="AZ45" s="826"/>
      <c r="BA45" s="826"/>
      <c r="BB45" s="826"/>
      <c r="BC45" s="826"/>
      <c r="BD45" s="826"/>
      <c r="BE45" s="826"/>
      <c r="BF45" s="826"/>
      <c r="BG45" s="826"/>
      <c r="BH45" s="826"/>
      <c r="BI45" s="826"/>
      <c r="BJ45" s="826"/>
      <c r="BK45" s="826"/>
      <c r="BL45" s="826"/>
      <c r="BM45" s="826"/>
      <c r="BN45" s="827"/>
    </row>
    <row r="46" spans="1:66" ht="24.95" customHeight="1">
      <c r="A46" s="817"/>
      <c r="B46" s="818"/>
      <c r="C46" s="818"/>
      <c r="D46" s="818"/>
      <c r="E46" s="818"/>
      <c r="F46" s="818"/>
      <c r="G46" s="819"/>
      <c r="H46" s="829"/>
      <c r="I46" s="830"/>
      <c r="J46" s="830"/>
      <c r="K46" s="830"/>
      <c r="L46" s="830"/>
      <c r="M46" s="830"/>
      <c r="N46" s="830"/>
      <c r="O46" s="830"/>
      <c r="P46" s="830"/>
      <c r="Q46" s="830"/>
      <c r="R46" s="830"/>
      <c r="S46" s="750"/>
      <c r="T46" s="750"/>
      <c r="U46" s="750"/>
      <c r="V46" s="750"/>
      <c r="W46" s="750"/>
      <c r="X46" s="750"/>
      <c r="Y46" s="750"/>
      <c r="Z46" s="750"/>
      <c r="AA46" s="750"/>
      <c r="AB46" s="750"/>
      <c r="AC46" s="750"/>
      <c r="AD46" s="750"/>
      <c r="AE46" s="750"/>
      <c r="AF46" s="750"/>
      <c r="AG46" s="751"/>
      <c r="AH46" s="808"/>
      <c r="AI46" s="809"/>
      <c r="AJ46" s="809"/>
      <c r="AK46" s="809"/>
      <c r="AL46" s="809"/>
      <c r="AM46" s="809"/>
      <c r="AN46" s="809"/>
      <c r="AO46" s="809"/>
      <c r="AP46" s="809"/>
      <c r="AQ46" s="809"/>
      <c r="AR46" s="809"/>
      <c r="AS46" s="809"/>
      <c r="AT46" s="809"/>
      <c r="AU46" s="809"/>
      <c r="AV46" s="810"/>
      <c r="AW46" s="808"/>
      <c r="AX46" s="809"/>
      <c r="AY46" s="809"/>
      <c r="AZ46" s="809"/>
      <c r="BA46" s="809"/>
      <c r="BB46" s="809"/>
      <c r="BC46" s="809"/>
      <c r="BD46" s="809"/>
      <c r="BE46" s="809"/>
      <c r="BF46" s="809"/>
      <c r="BG46" s="809"/>
      <c r="BH46" s="809"/>
      <c r="BI46" s="809"/>
      <c r="BJ46" s="809"/>
      <c r="BK46" s="809"/>
      <c r="BL46" s="809"/>
      <c r="BM46" s="809"/>
      <c r="BN46" s="810"/>
    </row>
    <row r="47" spans="1:66" ht="24.95" customHeight="1">
      <c r="A47" s="817"/>
      <c r="B47" s="818"/>
      <c r="C47" s="818"/>
      <c r="D47" s="818"/>
      <c r="E47" s="818"/>
      <c r="F47" s="818"/>
      <c r="G47" s="819"/>
      <c r="H47" s="811" t="s">
        <v>58</v>
      </c>
      <c r="I47" s="804"/>
      <c r="J47" s="804"/>
      <c r="K47" s="804"/>
      <c r="L47" s="804"/>
      <c r="M47" s="804"/>
      <c r="N47" s="804"/>
      <c r="O47" s="804"/>
      <c r="P47" s="812"/>
      <c r="Q47" s="82"/>
      <c r="R47" s="82"/>
      <c r="S47" s="82"/>
      <c r="T47" s="82"/>
      <c r="U47" s="82"/>
      <c r="V47" s="82"/>
      <c r="W47" s="82"/>
      <c r="X47" s="82"/>
      <c r="Y47" s="82"/>
      <c r="Z47" s="82"/>
      <c r="AA47" s="82"/>
      <c r="AB47" s="82"/>
      <c r="AC47" s="82"/>
      <c r="AD47" s="82"/>
      <c r="AE47" s="811" t="s">
        <v>59</v>
      </c>
      <c r="AF47" s="804"/>
      <c r="AG47" s="804"/>
      <c r="AH47" s="804"/>
      <c r="AI47" s="804"/>
      <c r="AJ47" s="804"/>
      <c r="AK47" s="804"/>
      <c r="AL47" s="804"/>
      <c r="AM47" s="804"/>
      <c r="AN47" s="812"/>
      <c r="AO47" s="449"/>
      <c r="AP47" s="449"/>
      <c r="AQ47" s="96" t="s">
        <v>11</v>
      </c>
      <c r="AR47" s="452"/>
      <c r="AS47" s="452"/>
      <c r="AT47" s="96" t="s">
        <v>12</v>
      </c>
      <c r="AU47" s="452"/>
      <c r="AV47" s="452"/>
      <c r="AW47" s="106" t="s">
        <v>62</v>
      </c>
      <c r="AX47" s="659"/>
      <c r="AY47" s="660"/>
      <c r="AZ47" s="660"/>
      <c r="BA47" s="660"/>
      <c r="BB47" s="660"/>
      <c r="BC47" s="660"/>
      <c r="BD47" s="660"/>
      <c r="BE47" s="660"/>
      <c r="BF47" s="660"/>
      <c r="BG47" s="660"/>
      <c r="BH47" s="660"/>
      <c r="BI47" s="660"/>
      <c r="BJ47" s="660"/>
      <c r="BK47" s="660"/>
      <c r="BL47" s="660"/>
      <c r="BM47" s="660"/>
      <c r="BN47" s="775"/>
    </row>
    <row r="48" spans="1:66" ht="18.75" customHeight="1">
      <c r="A48" s="817"/>
      <c r="B48" s="818"/>
      <c r="C48" s="818"/>
      <c r="D48" s="818"/>
      <c r="E48" s="818"/>
      <c r="F48" s="818"/>
      <c r="G48" s="819"/>
      <c r="H48" s="639" t="s">
        <v>63</v>
      </c>
      <c r="I48" s="639"/>
      <c r="J48" s="639"/>
      <c r="K48" s="639"/>
      <c r="L48" s="639"/>
      <c r="M48" s="639"/>
      <c r="N48" s="639"/>
      <c r="O48" s="822" t="s">
        <v>64</v>
      </c>
      <c r="P48" s="823"/>
      <c r="Q48" s="823"/>
      <c r="R48" s="823"/>
      <c r="S48" s="823"/>
      <c r="T48" s="823"/>
      <c r="U48" s="823"/>
      <c r="V48" s="823"/>
      <c r="W48" s="823"/>
      <c r="X48" s="823"/>
      <c r="Y48" s="823"/>
      <c r="Z48" s="823"/>
      <c r="AA48" s="823"/>
      <c r="AB48" s="823"/>
      <c r="AC48" s="823"/>
      <c r="AD48" s="823"/>
      <c r="AE48" s="823"/>
      <c r="AF48" s="823"/>
      <c r="AG48" s="823"/>
      <c r="AH48" s="823"/>
      <c r="AI48" s="823"/>
      <c r="AJ48" s="823"/>
      <c r="AK48" s="823"/>
      <c r="AL48" s="823"/>
      <c r="AM48" s="823"/>
      <c r="AN48" s="823"/>
      <c r="AO48" s="823"/>
      <c r="AP48" s="823"/>
      <c r="AQ48" s="823"/>
      <c r="AR48" s="823"/>
      <c r="AS48" s="823"/>
      <c r="AT48" s="823"/>
      <c r="AU48" s="823"/>
      <c r="AV48" s="823"/>
      <c r="AW48" s="823"/>
      <c r="AX48" s="823"/>
      <c r="AY48" s="823"/>
      <c r="AZ48" s="823"/>
      <c r="BA48" s="823"/>
      <c r="BB48" s="823"/>
      <c r="BC48" s="823"/>
      <c r="BD48" s="823"/>
      <c r="BE48" s="823"/>
      <c r="BF48" s="823"/>
      <c r="BG48" s="823"/>
      <c r="BH48" s="823"/>
      <c r="BI48" s="823"/>
      <c r="BJ48" s="823"/>
      <c r="BK48" s="823"/>
      <c r="BL48" s="823"/>
      <c r="BM48" s="823"/>
      <c r="BN48" s="824"/>
    </row>
    <row r="49" spans="1:66" ht="24.95" customHeight="1">
      <c r="A49" s="817"/>
      <c r="B49" s="818"/>
      <c r="C49" s="818"/>
      <c r="D49" s="818"/>
      <c r="E49" s="818"/>
      <c r="F49" s="818"/>
      <c r="G49" s="819"/>
      <c r="H49" s="639"/>
      <c r="I49" s="639"/>
      <c r="J49" s="639"/>
      <c r="K49" s="639"/>
      <c r="L49" s="639"/>
      <c r="M49" s="639"/>
      <c r="N49" s="639"/>
      <c r="O49" s="825" t="s">
        <v>7</v>
      </c>
      <c r="P49" s="826"/>
      <c r="Q49" s="826"/>
      <c r="R49" s="826"/>
      <c r="S49" s="826"/>
      <c r="T49" s="826"/>
      <c r="U49" s="826"/>
      <c r="V49" s="826"/>
      <c r="W49" s="826"/>
      <c r="X49" s="826"/>
      <c r="Y49" s="826"/>
      <c r="Z49" s="826"/>
      <c r="AA49" s="826"/>
      <c r="AB49" s="826"/>
      <c r="AC49" s="826"/>
      <c r="AD49" s="826"/>
      <c r="AE49" s="826"/>
      <c r="AF49" s="826"/>
      <c r="AG49" s="826"/>
      <c r="AH49" s="826"/>
      <c r="AI49" s="826"/>
      <c r="AJ49" s="826"/>
      <c r="AK49" s="826"/>
      <c r="AL49" s="826"/>
      <c r="AM49" s="826"/>
      <c r="AN49" s="826"/>
      <c r="AO49" s="826"/>
      <c r="AP49" s="826"/>
      <c r="AQ49" s="826"/>
      <c r="AR49" s="826"/>
      <c r="AS49" s="826"/>
      <c r="AT49" s="826"/>
      <c r="AU49" s="826"/>
      <c r="AV49" s="826"/>
      <c r="AW49" s="826"/>
      <c r="AX49" s="826"/>
      <c r="AY49" s="826"/>
      <c r="AZ49" s="826"/>
      <c r="BA49" s="826"/>
      <c r="BB49" s="826"/>
      <c r="BC49" s="826"/>
      <c r="BD49" s="826"/>
      <c r="BE49" s="826"/>
      <c r="BF49" s="826"/>
      <c r="BG49" s="826"/>
      <c r="BH49" s="826"/>
      <c r="BI49" s="826"/>
      <c r="BJ49" s="826"/>
      <c r="BK49" s="826"/>
      <c r="BL49" s="826"/>
      <c r="BM49" s="826"/>
      <c r="BN49" s="827"/>
    </row>
    <row r="50" spans="1:66" ht="24.95" customHeight="1">
      <c r="A50" s="817"/>
      <c r="B50" s="818"/>
      <c r="C50" s="818"/>
      <c r="D50" s="818"/>
      <c r="E50" s="818"/>
      <c r="F50" s="818"/>
      <c r="G50" s="819"/>
      <c r="H50" s="708"/>
      <c r="I50" s="708"/>
      <c r="J50" s="708"/>
      <c r="K50" s="708"/>
      <c r="L50" s="708"/>
      <c r="M50" s="708"/>
      <c r="N50" s="708"/>
      <c r="O50" s="808"/>
      <c r="P50" s="809"/>
      <c r="Q50" s="809"/>
      <c r="R50" s="809"/>
      <c r="S50" s="809"/>
      <c r="T50" s="809"/>
      <c r="U50" s="809"/>
      <c r="V50" s="809"/>
      <c r="W50" s="809"/>
      <c r="X50" s="809"/>
      <c r="Y50" s="809"/>
      <c r="Z50" s="809"/>
      <c r="AA50" s="809"/>
      <c r="AB50" s="809"/>
      <c r="AC50" s="809"/>
      <c r="AD50" s="809"/>
      <c r="AE50" s="809"/>
      <c r="AF50" s="809"/>
      <c r="AG50" s="809"/>
      <c r="AH50" s="809"/>
      <c r="AI50" s="809"/>
      <c r="AJ50" s="809"/>
      <c r="AK50" s="809"/>
      <c r="AL50" s="809"/>
      <c r="AM50" s="809"/>
      <c r="AN50" s="809"/>
      <c r="AO50" s="809"/>
      <c r="AP50" s="809"/>
      <c r="AQ50" s="809"/>
      <c r="AR50" s="809"/>
      <c r="AS50" s="809"/>
      <c r="AT50" s="809"/>
      <c r="AU50" s="809"/>
      <c r="AV50" s="809"/>
      <c r="AW50" s="809"/>
      <c r="AX50" s="809"/>
      <c r="AY50" s="809"/>
      <c r="AZ50" s="809"/>
      <c r="BA50" s="809"/>
      <c r="BB50" s="809"/>
      <c r="BC50" s="809"/>
      <c r="BD50" s="809"/>
      <c r="BE50" s="809"/>
      <c r="BF50" s="809"/>
      <c r="BG50" s="809"/>
      <c r="BH50" s="809"/>
      <c r="BI50" s="809"/>
      <c r="BJ50" s="809"/>
      <c r="BK50" s="809"/>
      <c r="BL50" s="809"/>
      <c r="BM50" s="809"/>
      <c r="BN50" s="810"/>
    </row>
    <row r="51" spans="1:66" ht="39.950000000000003" customHeight="1">
      <c r="A51" s="817"/>
      <c r="B51" s="818"/>
      <c r="C51" s="818"/>
      <c r="D51" s="818"/>
      <c r="E51" s="818"/>
      <c r="F51" s="818"/>
      <c r="G51" s="819"/>
      <c r="H51" s="811" t="s">
        <v>357</v>
      </c>
      <c r="I51" s="804"/>
      <c r="J51" s="804"/>
      <c r="K51" s="804"/>
      <c r="L51" s="804"/>
      <c r="M51" s="804"/>
      <c r="N51" s="812"/>
      <c r="O51" s="940" t="str">
        <f>IF('新小第２号の２（１）（算定書）'!Q19="","",'新小第２号の２（１）（算定書）'!Q19)</f>
        <v/>
      </c>
      <c r="P51" s="941"/>
      <c r="Q51" s="941"/>
      <c r="R51" s="941"/>
      <c r="S51" s="941"/>
      <c r="T51" s="941"/>
      <c r="U51" s="941"/>
      <c r="V51" s="804" t="s">
        <v>358</v>
      </c>
      <c r="W51" s="804"/>
      <c r="X51" s="812"/>
      <c r="Y51" s="107"/>
      <c r="Z51" s="107"/>
      <c r="AA51" s="107"/>
      <c r="AB51" s="107"/>
      <c r="AC51" s="107"/>
      <c r="AD51" s="107"/>
      <c r="AE51" s="107"/>
      <c r="AF51" s="107"/>
      <c r="AG51" s="107"/>
      <c r="AH51" s="107"/>
      <c r="AI51" s="107"/>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9"/>
    </row>
    <row r="52" spans="1:66" ht="39.950000000000003" customHeight="1">
      <c r="A52" s="817"/>
      <c r="B52" s="818"/>
      <c r="C52" s="818"/>
      <c r="D52" s="818"/>
      <c r="E52" s="818"/>
      <c r="F52" s="818"/>
      <c r="G52" s="819"/>
      <c r="H52" s="811" t="s">
        <v>359</v>
      </c>
      <c r="I52" s="804"/>
      <c r="J52" s="804"/>
      <c r="K52" s="804"/>
      <c r="L52" s="804"/>
      <c r="M52" s="804"/>
      <c r="N52" s="812"/>
      <c r="O52" s="940" t="str">
        <f>IF('新小第２号の２（１）（算定書）'!Q20="","",'新小第２号の２（１）（算定書）'!Q20)</f>
        <v/>
      </c>
      <c r="P52" s="941"/>
      <c r="Q52" s="941"/>
      <c r="R52" s="941"/>
      <c r="S52" s="941"/>
      <c r="T52" s="941"/>
      <c r="U52" s="941"/>
      <c r="V52" s="804" t="s">
        <v>358</v>
      </c>
      <c r="W52" s="804"/>
      <c r="X52" s="812"/>
      <c r="Y52" s="107"/>
      <c r="Z52" s="107"/>
      <c r="AA52" s="107"/>
      <c r="AB52" s="107"/>
      <c r="AC52" s="107"/>
      <c r="AD52" s="107"/>
      <c r="AE52" s="107"/>
      <c r="AF52" s="107"/>
      <c r="AG52" s="107"/>
      <c r="AH52" s="107"/>
      <c r="AI52" s="107"/>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9"/>
    </row>
    <row r="53" spans="1:66" ht="51.75" customHeight="1">
      <c r="A53" s="817" t="s">
        <v>65</v>
      </c>
      <c r="B53" s="818"/>
      <c r="C53" s="818"/>
      <c r="D53" s="818"/>
      <c r="E53" s="818"/>
      <c r="F53" s="818"/>
      <c r="G53" s="819"/>
      <c r="H53" s="811" t="s">
        <v>66</v>
      </c>
      <c r="I53" s="804"/>
      <c r="J53" s="804"/>
      <c r="K53" s="804"/>
      <c r="L53" s="804"/>
      <c r="M53" s="804"/>
      <c r="N53" s="812"/>
      <c r="O53" s="811" t="s">
        <v>334</v>
      </c>
      <c r="P53" s="804"/>
      <c r="Q53" s="804"/>
      <c r="R53" s="804"/>
      <c r="S53" s="804"/>
      <c r="T53" s="804"/>
      <c r="U53" s="804"/>
      <c r="V53" s="804"/>
      <c r="W53" s="804"/>
      <c r="X53" s="812"/>
      <c r="Y53" s="811" t="s">
        <v>68</v>
      </c>
      <c r="Z53" s="804"/>
      <c r="AA53" s="804"/>
      <c r="AB53" s="804"/>
      <c r="AC53" s="804"/>
      <c r="AD53" s="804"/>
      <c r="AE53" s="804"/>
      <c r="AF53" s="804"/>
      <c r="AG53" s="804"/>
      <c r="AH53" s="804"/>
      <c r="AI53" s="812"/>
      <c r="AJ53" s="811" t="s">
        <v>69</v>
      </c>
      <c r="AK53" s="804"/>
      <c r="AL53" s="804"/>
      <c r="AM53" s="804"/>
      <c r="AN53" s="804"/>
      <c r="AO53" s="804"/>
      <c r="AP53" s="804"/>
      <c r="AQ53" s="804"/>
      <c r="AR53" s="804"/>
      <c r="AS53" s="804"/>
      <c r="AT53" s="812"/>
      <c r="AU53" s="811" t="s">
        <v>70</v>
      </c>
      <c r="AV53" s="804"/>
      <c r="AW53" s="804"/>
      <c r="AX53" s="804"/>
      <c r="AY53" s="804"/>
      <c r="AZ53" s="804"/>
      <c r="BA53" s="812"/>
      <c r="BB53" s="811" t="s">
        <v>71</v>
      </c>
      <c r="BC53" s="804"/>
      <c r="BD53" s="804"/>
      <c r="BE53" s="804"/>
      <c r="BF53" s="804"/>
      <c r="BG53" s="804"/>
      <c r="BH53" s="804"/>
      <c r="BI53" s="804"/>
      <c r="BJ53" s="804"/>
      <c r="BK53" s="804"/>
      <c r="BL53" s="804"/>
      <c r="BM53" s="804"/>
      <c r="BN53" s="812"/>
    </row>
    <row r="54" spans="1:66" ht="24.95" customHeight="1">
      <c r="A54" s="817"/>
      <c r="B54" s="818"/>
      <c r="C54" s="818"/>
      <c r="D54" s="818"/>
      <c r="E54" s="818"/>
      <c r="F54" s="818"/>
      <c r="G54" s="819"/>
      <c r="H54" s="744" t="s">
        <v>335</v>
      </c>
      <c r="I54" s="745"/>
      <c r="J54" s="745"/>
      <c r="K54" s="745"/>
      <c r="L54" s="745"/>
      <c r="M54" s="745"/>
      <c r="N54" s="746"/>
      <c r="O54" s="744"/>
      <c r="P54" s="745"/>
      <c r="Q54" s="745"/>
      <c r="R54" s="745"/>
      <c r="S54" s="745"/>
      <c r="T54" s="745"/>
      <c r="U54" s="745"/>
      <c r="V54" s="745"/>
      <c r="W54" s="745"/>
      <c r="X54" s="746"/>
      <c r="Y54" s="793" t="s">
        <v>7</v>
      </c>
      <c r="Z54" s="794"/>
      <c r="AA54" s="794"/>
      <c r="AB54" s="794"/>
      <c r="AC54" s="794"/>
      <c r="AD54" s="794"/>
      <c r="AE54" s="794"/>
      <c r="AF54" s="794"/>
      <c r="AG54" s="794"/>
      <c r="AH54" s="794"/>
      <c r="AI54" s="795"/>
      <c r="AJ54" s="793" t="s">
        <v>7</v>
      </c>
      <c r="AK54" s="794"/>
      <c r="AL54" s="794"/>
      <c r="AM54" s="794"/>
      <c r="AN54" s="794"/>
      <c r="AO54" s="794"/>
      <c r="AP54" s="794"/>
      <c r="AQ54" s="794"/>
      <c r="AR54" s="794"/>
      <c r="AS54" s="794"/>
      <c r="AT54" s="795"/>
      <c r="AU54" s="793" t="s">
        <v>7</v>
      </c>
      <c r="AV54" s="794"/>
      <c r="AW54" s="794"/>
      <c r="AX54" s="794"/>
      <c r="AY54" s="794"/>
      <c r="AZ54" s="794"/>
      <c r="BA54" s="795"/>
      <c r="BB54" s="793" t="s">
        <v>7</v>
      </c>
      <c r="BC54" s="794"/>
      <c r="BD54" s="794"/>
      <c r="BE54" s="794"/>
      <c r="BF54" s="794"/>
      <c r="BG54" s="794"/>
      <c r="BH54" s="794"/>
      <c r="BI54" s="794"/>
      <c r="BJ54" s="794"/>
      <c r="BK54" s="794"/>
      <c r="BL54" s="794"/>
      <c r="BM54" s="794"/>
      <c r="BN54" s="795"/>
    </row>
    <row r="55" spans="1:66" ht="24.95" customHeight="1">
      <c r="A55" s="817"/>
      <c r="B55" s="818"/>
      <c r="C55" s="818"/>
      <c r="D55" s="818"/>
      <c r="E55" s="818"/>
      <c r="F55" s="818"/>
      <c r="G55" s="819"/>
      <c r="H55" s="788"/>
      <c r="I55" s="750"/>
      <c r="J55" s="750"/>
      <c r="K55" s="750"/>
      <c r="L55" s="750"/>
      <c r="M55" s="750"/>
      <c r="N55" s="751"/>
      <c r="O55" s="788"/>
      <c r="P55" s="750"/>
      <c r="Q55" s="750"/>
      <c r="R55" s="750"/>
      <c r="S55" s="750"/>
      <c r="T55" s="750"/>
      <c r="U55" s="750"/>
      <c r="V55" s="750" t="s">
        <v>40</v>
      </c>
      <c r="W55" s="750"/>
      <c r="X55" s="751"/>
      <c r="Y55" s="788"/>
      <c r="Z55" s="750"/>
      <c r="AA55" s="750"/>
      <c r="AB55" s="750"/>
      <c r="AC55" s="750"/>
      <c r="AD55" s="750"/>
      <c r="AE55" s="750"/>
      <c r="AF55" s="750"/>
      <c r="AG55" s="750"/>
      <c r="AH55" s="750"/>
      <c r="AI55" s="86" t="s">
        <v>4</v>
      </c>
      <c r="AJ55" s="788"/>
      <c r="AK55" s="750"/>
      <c r="AL55" s="750"/>
      <c r="AM55" s="750"/>
      <c r="AN55" s="750"/>
      <c r="AO55" s="750"/>
      <c r="AP55" s="750"/>
      <c r="AQ55" s="750"/>
      <c r="AR55" s="750"/>
      <c r="AS55" s="750"/>
      <c r="AT55" s="86" t="s">
        <v>5</v>
      </c>
      <c r="AU55" s="788"/>
      <c r="AV55" s="750"/>
      <c r="AW55" s="750"/>
      <c r="AX55" s="750"/>
      <c r="AY55" s="750"/>
      <c r="AZ55" s="750"/>
      <c r="BA55" s="86" t="s">
        <v>5</v>
      </c>
      <c r="BB55" s="788"/>
      <c r="BC55" s="750"/>
      <c r="BD55" s="750"/>
      <c r="BE55" s="750"/>
      <c r="BF55" s="750"/>
      <c r="BG55" s="750"/>
      <c r="BH55" s="750"/>
      <c r="BI55" s="750"/>
      <c r="BJ55" s="750"/>
      <c r="BK55" s="750"/>
      <c r="BL55" s="750"/>
      <c r="BM55" s="750"/>
      <c r="BN55" s="86" t="s">
        <v>5</v>
      </c>
    </row>
    <row r="56" spans="1:66" ht="24.95" customHeight="1">
      <c r="A56" s="817"/>
      <c r="B56" s="818"/>
      <c r="C56" s="818"/>
      <c r="D56" s="818"/>
      <c r="E56" s="818"/>
      <c r="F56" s="818"/>
      <c r="G56" s="819"/>
      <c r="H56" s="744" t="s">
        <v>74</v>
      </c>
      <c r="I56" s="745"/>
      <c r="J56" s="745"/>
      <c r="K56" s="745"/>
      <c r="L56" s="745"/>
      <c r="M56" s="745"/>
      <c r="N56" s="745"/>
      <c r="O56" s="745"/>
      <c r="P56" s="79"/>
      <c r="Q56" s="79"/>
      <c r="R56" s="79"/>
      <c r="S56" s="79"/>
      <c r="T56" s="79"/>
      <c r="U56" s="79"/>
      <c r="V56" s="79"/>
      <c r="W56" s="634" t="s">
        <v>75</v>
      </c>
      <c r="X56" s="634"/>
      <c r="Y56" s="634"/>
      <c r="Z56" s="634"/>
      <c r="AA56" s="634"/>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t="s">
        <v>76</v>
      </c>
      <c r="BA56" s="79"/>
      <c r="BB56" s="79"/>
      <c r="BC56" s="79"/>
      <c r="BD56" s="79"/>
      <c r="BE56" s="79"/>
      <c r="BF56" s="79"/>
      <c r="BG56" s="79"/>
      <c r="BH56" s="79"/>
      <c r="BI56" s="79"/>
      <c r="BJ56" s="79"/>
      <c r="BK56" s="79"/>
      <c r="BL56" s="79"/>
      <c r="BM56" s="79"/>
      <c r="BN56" s="80"/>
    </row>
    <row r="57" spans="1:66" ht="24.95" customHeight="1">
      <c r="A57" s="817"/>
      <c r="B57" s="818"/>
      <c r="C57" s="818"/>
      <c r="D57" s="818"/>
      <c r="E57" s="818"/>
      <c r="F57" s="818"/>
      <c r="G57" s="819"/>
      <c r="H57" s="708" t="s">
        <v>79</v>
      </c>
      <c r="I57" s="708"/>
      <c r="J57" s="708"/>
      <c r="K57" s="708"/>
      <c r="L57" s="708"/>
      <c r="M57" s="708"/>
      <c r="N57" s="708"/>
      <c r="O57" s="838" t="s">
        <v>80</v>
      </c>
      <c r="P57" s="838"/>
      <c r="Q57" s="838"/>
      <c r="R57" s="838"/>
      <c r="S57" s="838"/>
      <c r="T57" s="838"/>
      <c r="U57" s="838"/>
      <c r="V57" s="838"/>
      <c r="W57" s="838"/>
      <c r="X57" s="838"/>
      <c r="Y57" s="838"/>
      <c r="Z57" s="838"/>
      <c r="AA57" s="838"/>
      <c r="AB57" s="838"/>
      <c r="AC57" s="838"/>
      <c r="AD57" s="838"/>
      <c r="AE57" s="838"/>
      <c r="AF57" s="838"/>
      <c r="AG57" s="838"/>
      <c r="AH57" s="838"/>
      <c r="AI57" s="838"/>
      <c r="AJ57" s="838"/>
      <c r="AK57" s="838"/>
      <c r="AL57" s="838"/>
      <c r="AM57" s="838"/>
      <c r="AN57" s="838"/>
      <c r="AO57" s="838"/>
      <c r="AP57" s="838"/>
      <c r="AQ57" s="838"/>
      <c r="AR57" s="838"/>
      <c r="AS57" s="838"/>
      <c r="AT57" s="838"/>
      <c r="AU57" s="838"/>
      <c r="AV57" s="838"/>
      <c r="AW57" s="838"/>
      <c r="AX57" s="838"/>
      <c r="AY57" s="838"/>
      <c r="AZ57" s="838"/>
      <c r="BA57" s="838"/>
      <c r="BB57" s="838"/>
      <c r="BC57" s="838"/>
      <c r="BD57" s="838"/>
      <c r="BE57" s="838"/>
      <c r="BF57" s="838"/>
      <c r="BG57" s="838"/>
      <c r="BH57" s="838"/>
      <c r="BI57" s="838"/>
      <c r="BJ57" s="838"/>
      <c r="BK57" s="838"/>
      <c r="BL57" s="838"/>
      <c r="BM57" s="838"/>
      <c r="BN57" s="838"/>
    </row>
    <row r="58" spans="1:66" ht="24.95" customHeight="1">
      <c r="A58" s="840"/>
      <c r="B58" s="841"/>
      <c r="C58" s="841"/>
      <c r="D58" s="841"/>
      <c r="E58" s="841"/>
      <c r="F58" s="841"/>
      <c r="G58" s="842"/>
      <c r="H58" s="708"/>
      <c r="I58" s="708"/>
      <c r="J58" s="708"/>
      <c r="K58" s="708"/>
      <c r="L58" s="708"/>
      <c r="M58" s="708"/>
      <c r="N58" s="708"/>
      <c r="O58" s="839" t="s">
        <v>7</v>
      </c>
      <c r="P58" s="839"/>
      <c r="Q58" s="839"/>
      <c r="R58" s="839"/>
      <c r="S58" s="839"/>
      <c r="T58" s="839"/>
      <c r="U58" s="839"/>
      <c r="V58" s="839"/>
      <c r="W58" s="839"/>
      <c r="X58" s="839"/>
      <c r="Y58" s="839"/>
      <c r="Z58" s="839"/>
      <c r="AA58" s="839"/>
      <c r="AB58" s="839"/>
      <c r="AC58" s="839"/>
      <c r="AD58" s="839"/>
      <c r="AE58" s="839"/>
      <c r="AF58" s="839"/>
      <c r="AG58" s="839"/>
      <c r="AH58" s="839"/>
      <c r="AI58" s="839"/>
      <c r="AJ58" s="839"/>
      <c r="AK58" s="839"/>
      <c r="AL58" s="839"/>
      <c r="AM58" s="839"/>
      <c r="AN58" s="839"/>
      <c r="AO58" s="839"/>
      <c r="AP58" s="839"/>
      <c r="AQ58" s="839"/>
      <c r="AR58" s="839"/>
      <c r="AS58" s="839"/>
      <c r="AT58" s="839"/>
      <c r="AU58" s="839"/>
      <c r="AV58" s="839"/>
      <c r="AW58" s="839"/>
      <c r="AX58" s="839"/>
      <c r="AY58" s="839"/>
      <c r="AZ58" s="839"/>
      <c r="BA58" s="839"/>
      <c r="BB58" s="839"/>
      <c r="BC58" s="839"/>
      <c r="BD58" s="839"/>
      <c r="BE58" s="839"/>
      <c r="BF58" s="839"/>
      <c r="BG58" s="839"/>
      <c r="BH58" s="839"/>
      <c r="BI58" s="839"/>
      <c r="BJ58" s="839"/>
      <c r="BK58" s="839"/>
      <c r="BL58" s="839"/>
      <c r="BM58" s="839"/>
      <c r="BN58" s="839"/>
    </row>
    <row r="59" spans="1:66" ht="24.95" customHeight="1">
      <c r="A59" s="942" t="s">
        <v>81</v>
      </c>
      <c r="B59" s="942"/>
      <c r="C59" s="942"/>
      <c r="D59" s="942"/>
      <c r="E59" s="942"/>
    </row>
    <row r="60" spans="1:66" ht="24.95" customHeight="1">
      <c r="A60" s="836" t="s">
        <v>433</v>
      </c>
      <c r="B60" s="836"/>
      <c r="C60" s="836"/>
      <c r="D60" s="836"/>
      <c r="E60" s="836"/>
      <c r="F60" s="836"/>
      <c r="G60" s="836"/>
      <c r="H60" s="836"/>
      <c r="I60" s="836"/>
      <c r="J60" s="836"/>
      <c r="K60" s="836"/>
      <c r="L60" s="836"/>
      <c r="M60" s="836"/>
      <c r="N60" s="836"/>
      <c r="O60" s="836"/>
      <c r="P60" s="836"/>
      <c r="Q60" s="836"/>
      <c r="R60" s="836"/>
      <c r="S60" s="836"/>
      <c r="T60" s="836"/>
      <c r="U60" s="836"/>
      <c r="V60" s="836"/>
      <c r="W60" s="836"/>
      <c r="X60" s="836"/>
      <c r="Y60" s="836"/>
      <c r="Z60" s="836"/>
      <c r="AA60" s="836"/>
      <c r="AB60" s="836"/>
      <c r="AC60" s="836"/>
      <c r="AD60" s="836"/>
      <c r="AE60" s="836"/>
      <c r="AF60" s="836"/>
      <c r="AG60" s="836"/>
      <c r="AH60" s="836"/>
      <c r="AI60" s="836"/>
      <c r="AJ60" s="836"/>
      <c r="AK60" s="836"/>
      <c r="AL60" s="836"/>
      <c r="AM60" s="836"/>
      <c r="AN60" s="836"/>
      <c r="AO60" s="836"/>
      <c r="AP60" s="836"/>
      <c r="AQ60" s="836"/>
      <c r="AR60" s="836"/>
      <c r="AS60" s="836"/>
      <c r="AT60" s="836"/>
      <c r="AU60" s="836"/>
      <c r="AV60" s="836"/>
      <c r="AW60" s="836"/>
      <c r="AX60" s="836"/>
      <c r="AY60" s="836"/>
      <c r="AZ60" s="836"/>
      <c r="BA60" s="836"/>
      <c r="BB60" s="836"/>
      <c r="BC60" s="836"/>
      <c r="BD60" s="836"/>
      <c r="BE60" s="836"/>
      <c r="BF60" s="836"/>
      <c r="BG60" s="836"/>
      <c r="BH60" s="836"/>
      <c r="BI60" s="836"/>
      <c r="BJ60" s="836"/>
      <c r="BK60" s="836"/>
      <c r="BL60" s="836"/>
      <c r="BM60" s="836"/>
      <c r="BN60" s="836"/>
    </row>
    <row r="61" spans="1:66" ht="24.95" customHeight="1">
      <c r="A61" s="836"/>
      <c r="B61" s="836"/>
      <c r="C61" s="836"/>
      <c r="D61" s="836"/>
      <c r="E61" s="836"/>
      <c r="F61" s="836"/>
      <c r="G61" s="836"/>
      <c r="H61" s="836"/>
      <c r="I61" s="836"/>
      <c r="J61" s="836"/>
      <c r="K61" s="836"/>
      <c r="L61" s="836"/>
      <c r="M61" s="836"/>
      <c r="N61" s="836"/>
      <c r="O61" s="836"/>
      <c r="P61" s="836"/>
      <c r="Q61" s="836"/>
      <c r="R61" s="836"/>
      <c r="S61" s="836"/>
      <c r="T61" s="836"/>
      <c r="U61" s="836"/>
      <c r="V61" s="836"/>
      <c r="W61" s="836"/>
      <c r="X61" s="836"/>
      <c r="Y61" s="836"/>
      <c r="Z61" s="836"/>
      <c r="AA61" s="836"/>
      <c r="AB61" s="836"/>
      <c r="AC61" s="836"/>
      <c r="AD61" s="836"/>
      <c r="AE61" s="836"/>
      <c r="AF61" s="836"/>
      <c r="AG61" s="836"/>
      <c r="AH61" s="836"/>
      <c r="AI61" s="836"/>
      <c r="AJ61" s="836"/>
      <c r="AK61" s="836"/>
      <c r="AL61" s="836"/>
      <c r="AM61" s="836"/>
      <c r="AN61" s="836"/>
      <c r="AO61" s="836"/>
      <c r="AP61" s="836"/>
      <c r="AQ61" s="836"/>
      <c r="AR61" s="836"/>
      <c r="AS61" s="836"/>
      <c r="AT61" s="836"/>
      <c r="AU61" s="836"/>
      <c r="AV61" s="836"/>
      <c r="AW61" s="836"/>
      <c r="AX61" s="836"/>
      <c r="AY61" s="836"/>
      <c r="AZ61" s="836"/>
      <c r="BA61" s="836"/>
      <c r="BB61" s="836"/>
      <c r="BC61" s="836"/>
      <c r="BD61" s="836"/>
      <c r="BE61" s="836"/>
      <c r="BF61" s="836"/>
      <c r="BG61" s="836"/>
      <c r="BH61" s="836"/>
      <c r="BI61" s="836"/>
      <c r="BJ61" s="836"/>
      <c r="BK61" s="836"/>
      <c r="BL61" s="836"/>
      <c r="BM61" s="836"/>
      <c r="BN61" s="836"/>
    </row>
    <row r="62" spans="1:66" ht="24.95" customHeight="1">
      <c r="A62" s="836"/>
      <c r="B62" s="836"/>
      <c r="C62" s="836"/>
      <c r="D62" s="836"/>
      <c r="E62" s="836"/>
      <c r="F62" s="836"/>
      <c r="G62" s="836"/>
      <c r="H62" s="836"/>
      <c r="I62" s="836"/>
      <c r="J62" s="836"/>
      <c r="K62" s="836"/>
      <c r="L62" s="836"/>
      <c r="M62" s="836"/>
      <c r="N62" s="836"/>
      <c r="O62" s="836"/>
      <c r="P62" s="836"/>
      <c r="Q62" s="836"/>
      <c r="R62" s="836"/>
      <c r="S62" s="836"/>
      <c r="T62" s="836"/>
      <c r="U62" s="836"/>
      <c r="V62" s="836"/>
      <c r="W62" s="836"/>
      <c r="X62" s="836"/>
      <c r="Y62" s="836"/>
      <c r="Z62" s="836"/>
      <c r="AA62" s="836"/>
      <c r="AB62" s="836"/>
      <c r="AC62" s="836"/>
      <c r="AD62" s="836"/>
      <c r="AE62" s="836"/>
      <c r="AF62" s="836"/>
      <c r="AG62" s="836"/>
      <c r="AH62" s="836"/>
      <c r="AI62" s="836"/>
      <c r="AJ62" s="836"/>
      <c r="AK62" s="836"/>
      <c r="AL62" s="836"/>
      <c r="AM62" s="836"/>
      <c r="AN62" s="836"/>
      <c r="AO62" s="836"/>
      <c r="AP62" s="836"/>
      <c r="AQ62" s="836"/>
      <c r="AR62" s="836"/>
      <c r="AS62" s="836"/>
      <c r="AT62" s="836"/>
      <c r="AU62" s="836"/>
      <c r="AV62" s="836"/>
      <c r="AW62" s="836"/>
      <c r="AX62" s="836"/>
      <c r="AY62" s="836"/>
      <c r="AZ62" s="836"/>
      <c r="BA62" s="836"/>
      <c r="BB62" s="836"/>
      <c r="BC62" s="836"/>
      <c r="BD62" s="836"/>
      <c r="BE62" s="836"/>
      <c r="BF62" s="836"/>
      <c r="BG62" s="836"/>
      <c r="BH62" s="836"/>
      <c r="BI62" s="836"/>
      <c r="BJ62" s="836"/>
      <c r="BK62" s="836"/>
      <c r="BL62" s="836"/>
      <c r="BM62" s="836"/>
      <c r="BN62" s="836"/>
    </row>
    <row r="63" spans="1:66" ht="24.95" customHeight="1">
      <c r="A63" s="836"/>
      <c r="B63" s="836"/>
      <c r="C63" s="836"/>
      <c r="D63" s="836"/>
      <c r="E63" s="836"/>
      <c r="F63" s="836"/>
      <c r="G63" s="836"/>
      <c r="H63" s="836"/>
      <c r="I63" s="836"/>
      <c r="J63" s="836"/>
      <c r="K63" s="836"/>
      <c r="L63" s="836"/>
      <c r="M63" s="836"/>
      <c r="N63" s="836"/>
      <c r="O63" s="836"/>
      <c r="P63" s="836"/>
      <c r="Q63" s="836"/>
      <c r="R63" s="836"/>
      <c r="S63" s="836"/>
      <c r="T63" s="836"/>
      <c r="U63" s="836"/>
      <c r="V63" s="836"/>
      <c r="W63" s="836"/>
      <c r="X63" s="836"/>
      <c r="Y63" s="836"/>
      <c r="Z63" s="836"/>
      <c r="AA63" s="836"/>
      <c r="AB63" s="836"/>
      <c r="AC63" s="836"/>
      <c r="AD63" s="836"/>
      <c r="AE63" s="836"/>
      <c r="AF63" s="836"/>
      <c r="AG63" s="836"/>
      <c r="AH63" s="836"/>
      <c r="AI63" s="836"/>
      <c r="AJ63" s="836"/>
      <c r="AK63" s="836"/>
      <c r="AL63" s="836"/>
      <c r="AM63" s="836"/>
      <c r="AN63" s="836"/>
      <c r="AO63" s="836"/>
      <c r="AP63" s="836"/>
      <c r="AQ63" s="836"/>
      <c r="AR63" s="836"/>
      <c r="AS63" s="836"/>
      <c r="AT63" s="836"/>
      <c r="AU63" s="836"/>
      <c r="AV63" s="836"/>
      <c r="AW63" s="836"/>
      <c r="AX63" s="836"/>
      <c r="AY63" s="836"/>
      <c r="AZ63" s="836"/>
      <c r="BA63" s="836"/>
      <c r="BB63" s="836"/>
      <c r="BC63" s="836"/>
      <c r="BD63" s="836"/>
      <c r="BE63" s="836"/>
      <c r="BF63" s="836"/>
      <c r="BG63" s="836"/>
      <c r="BH63" s="836"/>
      <c r="BI63" s="836"/>
      <c r="BJ63" s="836"/>
      <c r="BK63" s="836"/>
      <c r="BL63" s="836"/>
      <c r="BM63" s="836"/>
      <c r="BN63" s="836"/>
    </row>
    <row r="64" spans="1:66" ht="24.95" customHeight="1">
      <c r="A64" s="836"/>
      <c r="B64" s="836"/>
      <c r="C64" s="836"/>
      <c r="D64" s="836"/>
      <c r="E64" s="836"/>
      <c r="F64" s="836"/>
      <c r="G64" s="836"/>
      <c r="H64" s="836"/>
      <c r="I64" s="836"/>
      <c r="J64" s="836"/>
      <c r="K64" s="836"/>
      <c r="L64" s="836"/>
      <c r="M64" s="836"/>
      <c r="N64" s="836"/>
      <c r="O64" s="836"/>
      <c r="P64" s="836"/>
      <c r="Q64" s="836"/>
      <c r="R64" s="836"/>
      <c r="S64" s="836"/>
      <c r="T64" s="836"/>
      <c r="U64" s="836"/>
      <c r="V64" s="836"/>
      <c r="W64" s="836"/>
      <c r="X64" s="836"/>
      <c r="Y64" s="836"/>
      <c r="Z64" s="836"/>
      <c r="AA64" s="836"/>
      <c r="AB64" s="836"/>
      <c r="AC64" s="836"/>
      <c r="AD64" s="836"/>
      <c r="AE64" s="836"/>
      <c r="AF64" s="836"/>
      <c r="AG64" s="836"/>
      <c r="AH64" s="836"/>
      <c r="AI64" s="836"/>
      <c r="AJ64" s="836"/>
      <c r="AK64" s="836"/>
      <c r="AL64" s="836"/>
      <c r="AM64" s="836"/>
      <c r="AN64" s="836"/>
      <c r="AO64" s="836"/>
      <c r="AP64" s="836"/>
      <c r="AQ64" s="836"/>
      <c r="AR64" s="836"/>
      <c r="AS64" s="836"/>
      <c r="AT64" s="836"/>
      <c r="AU64" s="836"/>
      <c r="AV64" s="836"/>
      <c r="AW64" s="836"/>
      <c r="AX64" s="836"/>
      <c r="AY64" s="836"/>
      <c r="AZ64" s="836"/>
      <c r="BA64" s="836"/>
      <c r="BB64" s="836"/>
      <c r="BC64" s="836"/>
      <c r="BD64" s="836"/>
      <c r="BE64" s="836"/>
      <c r="BF64" s="836"/>
      <c r="BG64" s="836"/>
      <c r="BH64" s="836"/>
      <c r="BI64" s="836"/>
      <c r="BJ64" s="836"/>
      <c r="BK64" s="836"/>
      <c r="BL64" s="836"/>
      <c r="BM64" s="836"/>
      <c r="BN64" s="836"/>
    </row>
    <row r="65" spans="1:66" ht="24.95" customHeight="1">
      <c r="A65" s="836"/>
      <c r="B65" s="836"/>
      <c r="C65" s="836"/>
      <c r="D65" s="836"/>
      <c r="E65" s="836"/>
      <c r="F65" s="836"/>
      <c r="G65" s="836"/>
      <c r="H65" s="836"/>
      <c r="I65" s="836"/>
      <c r="J65" s="836"/>
      <c r="K65" s="836"/>
      <c r="L65" s="836"/>
      <c r="M65" s="836"/>
      <c r="N65" s="836"/>
      <c r="O65" s="836"/>
      <c r="P65" s="836"/>
      <c r="Q65" s="836"/>
      <c r="R65" s="836"/>
      <c r="S65" s="836"/>
      <c r="T65" s="836"/>
      <c r="U65" s="836"/>
      <c r="V65" s="836"/>
      <c r="W65" s="836"/>
      <c r="X65" s="836"/>
      <c r="Y65" s="836"/>
      <c r="Z65" s="836"/>
      <c r="AA65" s="836"/>
      <c r="AB65" s="836"/>
      <c r="AC65" s="836"/>
      <c r="AD65" s="836"/>
      <c r="AE65" s="836"/>
      <c r="AF65" s="836"/>
      <c r="AG65" s="836"/>
      <c r="AH65" s="836"/>
      <c r="AI65" s="836"/>
      <c r="AJ65" s="836"/>
      <c r="AK65" s="836"/>
      <c r="AL65" s="836"/>
      <c r="AM65" s="836"/>
      <c r="AN65" s="836"/>
      <c r="AO65" s="836"/>
      <c r="AP65" s="836"/>
      <c r="AQ65" s="836"/>
      <c r="AR65" s="836"/>
      <c r="AS65" s="836"/>
      <c r="AT65" s="836"/>
      <c r="AU65" s="836"/>
      <c r="AV65" s="836"/>
      <c r="AW65" s="836"/>
      <c r="AX65" s="836"/>
      <c r="AY65" s="836"/>
      <c r="AZ65" s="836"/>
      <c r="BA65" s="836"/>
      <c r="BB65" s="836"/>
      <c r="BC65" s="836"/>
      <c r="BD65" s="836"/>
      <c r="BE65" s="836"/>
      <c r="BF65" s="836"/>
      <c r="BG65" s="836"/>
      <c r="BH65" s="836"/>
      <c r="BI65" s="836"/>
      <c r="BJ65" s="836"/>
      <c r="BK65" s="836"/>
      <c r="BL65" s="836"/>
      <c r="BM65" s="836"/>
      <c r="BN65" s="836"/>
    </row>
    <row r="66" spans="1:66" ht="24.95" customHeight="1">
      <c r="A66" s="836"/>
      <c r="B66" s="836"/>
      <c r="C66" s="836"/>
      <c r="D66" s="836"/>
      <c r="E66" s="836"/>
      <c r="F66" s="836"/>
      <c r="G66" s="836"/>
      <c r="H66" s="836"/>
      <c r="I66" s="836"/>
      <c r="J66" s="836"/>
      <c r="K66" s="836"/>
      <c r="L66" s="836"/>
      <c r="M66" s="836"/>
      <c r="N66" s="836"/>
      <c r="O66" s="836"/>
      <c r="P66" s="836"/>
      <c r="Q66" s="836"/>
      <c r="R66" s="836"/>
      <c r="S66" s="836"/>
      <c r="T66" s="836"/>
      <c r="U66" s="836"/>
      <c r="V66" s="836"/>
      <c r="W66" s="836"/>
      <c r="X66" s="836"/>
      <c r="Y66" s="836"/>
      <c r="Z66" s="836"/>
      <c r="AA66" s="836"/>
      <c r="AB66" s="836"/>
      <c r="AC66" s="836"/>
      <c r="AD66" s="836"/>
      <c r="AE66" s="836"/>
      <c r="AF66" s="836"/>
      <c r="AG66" s="836"/>
      <c r="AH66" s="836"/>
      <c r="AI66" s="836"/>
      <c r="AJ66" s="836"/>
      <c r="AK66" s="836"/>
      <c r="AL66" s="836"/>
      <c r="AM66" s="836"/>
      <c r="AN66" s="836"/>
      <c r="AO66" s="836"/>
      <c r="AP66" s="836"/>
      <c r="AQ66" s="836"/>
      <c r="AR66" s="836"/>
      <c r="AS66" s="836"/>
      <c r="AT66" s="836"/>
      <c r="AU66" s="836"/>
      <c r="AV66" s="836"/>
      <c r="AW66" s="836"/>
      <c r="AX66" s="836"/>
      <c r="AY66" s="836"/>
      <c r="AZ66" s="836"/>
      <c r="BA66" s="836"/>
      <c r="BB66" s="836"/>
      <c r="BC66" s="836"/>
      <c r="BD66" s="836"/>
      <c r="BE66" s="836"/>
      <c r="BF66" s="836"/>
      <c r="BG66" s="836"/>
      <c r="BH66" s="836"/>
      <c r="BI66" s="836"/>
      <c r="BJ66" s="836"/>
      <c r="BK66" s="836"/>
      <c r="BL66" s="836"/>
      <c r="BM66" s="836"/>
      <c r="BN66" s="836"/>
    </row>
    <row r="67" spans="1:66" ht="24.95" customHeight="1">
      <c r="A67" s="836"/>
      <c r="B67" s="836"/>
      <c r="C67" s="836"/>
      <c r="D67" s="836"/>
      <c r="E67" s="836"/>
      <c r="F67" s="836"/>
      <c r="G67" s="836"/>
      <c r="H67" s="836"/>
      <c r="I67" s="836"/>
      <c r="J67" s="836"/>
      <c r="K67" s="836"/>
      <c r="L67" s="836"/>
      <c r="M67" s="836"/>
      <c r="N67" s="836"/>
      <c r="O67" s="836"/>
      <c r="P67" s="836"/>
      <c r="Q67" s="836"/>
      <c r="R67" s="836"/>
      <c r="S67" s="836"/>
      <c r="T67" s="836"/>
      <c r="U67" s="836"/>
      <c r="V67" s="836"/>
      <c r="W67" s="836"/>
      <c r="X67" s="836"/>
      <c r="Y67" s="836"/>
      <c r="Z67" s="836"/>
      <c r="AA67" s="836"/>
      <c r="AB67" s="836"/>
      <c r="AC67" s="836"/>
      <c r="AD67" s="836"/>
      <c r="AE67" s="836"/>
      <c r="AF67" s="836"/>
      <c r="AG67" s="836"/>
      <c r="AH67" s="836"/>
      <c r="AI67" s="836"/>
      <c r="AJ67" s="836"/>
      <c r="AK67" s="836"/>
      <c r="AL67" s="836"/>
      <c r="AM67" s="836"/>
      <c r="AN67" s="836"/>
      <c r="AO67" s="836"/>
      <c r="AP67" s="836"/>
      <c r="AQ67" s="836"/>
      <c r="AR67" s="836"/>
      <c r="AS67" s="836"/>
      <c r="AT67" s="836"/>
      <c r="AU67" s="836"/>
      <c r="AV67" s="836"/>
      <c r="AW67" s="836"/>
      <c r="AX67" s="836"/>
      <c r="AY67" s="836"/>
      <c r="AZ67" s="836"/>
      <c r="BA67" s="836"/>
      <c r="BB67" s="836"/>
      <c r="BC67" s="836"/>
      <c r="BD67" s="836"/>
      <c r="BE67" s="836"/>
      <c r="BF67" s="836"/>
      <c r="BG67" s="836"/>
      <c r="BH67" s="836"/>
      <c r="BI67" s="836"/>
      <c r="BJ67" s="836"/>
      <c r="BK67" s="836"/>
      <c r="BL67" s="836"/>
      <c r="BM67" s="836"/>
      <c r="BN67" s="836"/>
    </row>
    <row r="68" spans="1:66" ht="24.95" customHeight="1">
      <c r="A68" s="836"/>
      <c r="B68" s="836"/>
      <c r="C68" s="836"/>
      <c r="D68" s="836"/>
      <c r="E68" s="836"/>
      <c r="F68" s="836"/>
      <c r="G68" s="836"/>
      <c r="H68" s="836"/>
      <c r="I68" s="836"/>
      <c r="J68" s="836"/>
      <c r="K68" s="836"/>
      <c r="L68" s="836"/>
      <c r="M68" s="836"/>
      <c r="N68" s="836"/>
      <c r="O68" s="836"/>
      <c r="P68" s="836"/>
      <c r="Q68" s="836"/>
      <c r="R68" s="836"/>
      <c r="S68" s="836"/>
      <c r="T68" s="836"/>
      <c r="U68" s="836"/>
      <c r="V68" s="836"/>
      <c r="W68" s="836"/>
      <c r="X68" s="836"/>
      <c r="Y68" s="836"/>
      <c r="Z68" s="836"/>
      <c r="AA68" s="836"/>
      <c r="AB68" s="836"/>
      <c r="AC68" s="836"/>
      <c r="AD68" s="836"/>
      <c r="AE68" s="836"/>
      <c r="AF68" s="836"/>
      <c r="AG68" s="836"/>
      <c r="AH68" s="836"/>
      <c r="AI68" s="836"/>
      <c r="AJ68" s="836"/>
      <c r="AK68" s="836"/>
      <c r="AL68" s="836"/>
      <c r="AM68" s="836"/>
      <c r="AN68" s="836"/>
      <c r="AO68" s="836"/>
      <c r="AP68" s="836"/>
      <c r="AQ68" s="836"/>
      <c r="AR68" s="836"/>
      <c r="AS68" s="836"/>
      <c r="AT68" s="836"/>
      <c r="AU68" s="836"/>
      <c r="AV68" s="836"/>
      <c r="AW68" s="836"/>
      <c r="AX68" s="836"/>
      <c r="AY68" s="836"/>
      <c r="AZ68" s="836"/>
      <c r="BA68" s="836"/>
      <c r="BB68" s="836"/>
      <c r="BC68" s="836"/>
      <c r="BD68" s="836"/>
      <c r="BE68" s="836"/>
      <c r="BF68" s="836"/>
      <c r="BG68" s="836"/>
      <c r="BH68" s="836"/>
      <c r="BI68" s="836"/>
      <c r="BJ68" s="836"/>
      <c r="BK68" s="836"/>
      <c r="BL68" s="836"/>
      <c r="BM68" s="836"/>
      <c r="BN68" s="836"/>
    </row>
    <row r="69" spans="1:66" ht="24.95" customHeight="1">
      <c r="A69" s="836"/>
      <c r="B69" s="836"/>
      <c r="C69" s="836"/>
      <c r="D69" s="836"/>
      <c r="E69" s="836"/>
      <c r="F69" s="836"/>
      <c r="G69" s="836"/>
      <c r="H69" s="836"/>
      <c r="I69" s="836"/>
      <c r="J69" s="836"/>
      <c r="K69" s="836"/>
      <c r="L69" s="836"/>
      <c r="M69" s="836"/>
      <c r="N69" s="836"/>
      <c r="O69" s="836"/>
      <c r="P69" s="836"/>
      <c r="Q69" s="836"/>
      <c r="R69" s="836"/>
      <c r="S69" s="836"/>
      <c r="T69" s="836"/>
      <c r="U69" s="836"/>
      <c r="V69" s="836"/>
      <c r="W69" s="836"/>
      <c r="X69" s="836"/>
      <c r="Y69" s="836"/>
      <c r="Z69" s="836"/>
      <c r="AA69" s="836"/>
      <c r="AB69" s="836"/>
      <c r="AC69" s="836"/>
      <c r="AD69" s="836"/>
      <c r="AE69" s="836"/>
      <c r="AF69" s="836"/>
      <c r="AG69" s="836"/>
      <c r="AH69" s="836"/>
      <c r="AI69" s="836"/>
      <c r="AJ69" s="836"/>
      <c r="AK69" s="836"/>
      <c r="AL69" s="836"/>
      <c r="AM69" s="836"/>
      <c r="AN69" s="836"/>
      <c r="AO69" s="836"/>
      <c r="AP69" s="836"/>
      <c r="AQ69" s="836"/>
      <c r="AR69" s="836"/>
      <c r="AS69" s="836"/>
      <c r="AT69" s="836"/>
      <c r="AU69" s="836"/>
      <c r="AV69" s="836"/>
      <c r="AW69" s="836"/>
      <c r="AX69" s="836"/>
      <c r="AY69" s="836"/>
      <c r="AZ69" s="836"/>
      <c r="BA69" s="836"/>
      <c r="BB69" s="836"/>
      <c r="BC69" s="836"/>
      <c r="BD69" s="836"/>
      <c r="BE69" s="836"/>
      <c r="BF69" s="836"/>
      <c r="BG69" s="836"/>
      <c r="BH69" s="836"/>
      <c r="BI69" s="836"/>
      <c r="BJ69" s="836"/>
      <c r="BK69" s="836"/>
      <c r="BL69" s="836"/>
      <c r="BM69" s="836"/>
      <c r="BN69" s="836"/>
    </row>
    <row r="70" spans="1:66" ht="24.95" customHeight="1">
      <c r="A70" s="836"/>
      <c r="B70" s="836"/>
      <c r="C70" s="836"/>
      <c r="D70" s="836"/>
      <c r="E70" s="836"/>
      <c r="F70" s="836"/>
      <c r="G70" s="836"/>
      <c r="H70" s="836"/>
      <c r="I70" s="836"/>
      <c r="J70" s="836"/>
      <c r="K70" s="836"/>
      <c r="L70" s="836"/>
      <c r="M70" s="836"/>
      <c r="N70" s="836"/>
      <c r="O70" s="836"/>
      <c r="P70" s="836"/>
      <c r="Q70" s="836"/>
      <c r="R70" s="836"/>
      <c r="S70" s="836"/>
      <c r="T70" s="836"/>
      <c r="U70" s="836"/>
      <c r="V70" s="836"/>
      <c r="W70" s="836"/>
      <c r="X70" s="836"/>
      <c r="Y70" s="836"/>
      <c r="Z70" s="836"/>
      <c r="AA70" s="836"/>
      <c r="AB70" s="836"/>
      <c r="AC70" s="836"/>
      <c r="AD70" s="836"/>
      <c r="AE70" s="836"/>
      <c r="AF70" s="836"/>
      <c r="AG70" s="836"/>
      <c r="AH70" s="836"/>
      <c r="AI70" s="836"/>
      <c r="AJ70" s="836"/>
      <c r="AK70" s="836"/>
      <c r="AL70" s="836"/>
      <c r="AM70" s="836"/>
      <c r="AN70" s="836"/>
      <c r="AO70" s="836"/>
      <c r="AP70" s="836"/>
      <c r="AQ70" s="836"/>
      <c r="AR70" s="836"/>
      <c r="AS70" s="836"/>
      <c r="AT70" s="836"/>
      <c r="AU70" s="836"/>
      <c r="AV70" s="836"/>
      <c r="AW70" s="836"/>
      <c r="AX70" s="836"/>
      <c r="AY70" s="836"/>
      <c r="AZ70" s="836"/>
      <c r="BA70" s="836"/>
      <c r="BB70" s="836"/>
      <c r="BC70" s="836"/>
      <c r="BD70" s="836"/>
      <c r="BE70" s="836"/>
      <c r="BF70" s="836"/>
      <c r="BG70" s="836"/>
      <c r="BH70" s="836"/>
      <c r="BI70" s="836"/>
      <c r="BJ70" s="836"/>
      <c r="BK70" s="836"/>
      <c r="BL70" s="836"/>
      <c r="BM70" s="836"/>
      <c r="BN70" s="836"/>
    </row>
    <row r="71" spans="1:66" ht="24.95" customHeight="1">
      <c r="A71" s="836"/>
      <c r="B71" s="836"/>
      <c r="C71" s="836"/>
      <c r="D71" s="836"/>
      <c r="E71" s="836"/>
      <c r="F71" s="836"/>
      <c r="G71" s="836"/>
      <c r="H71" s="836"/>
      <c r="I71" s="836"/>
      <c r="J71" s="836"/>
      <c r="K71" s="836"/>
      <c r="L71" s="836"/>
      <c r="M71" s="836"/>
      <c r="N71" s="836"/>
      <c r="O71" s="836"/>
      <c r="P71" s="836"/>
      <c r="Q71" s="836"/>
      <c r="R71" s="836"/>
      <c r="S71" s="836"/>
      <c r="T71" s="836"/>
      <c r="U71" s="836"/>
      <c r="V71" s="836"/>
      <c r="W71" s="836"/>
      <c r="X71" s="836"/>
      <c r="Y71" s="836"/>
      <c r="Z71" s="836"/>
      <c r="AA71" s="836"/>
      <c r="AB71" s="836"/>
      <c r="AC71" s="836"/>
      <c r="AD71" s="836"/>
      <c r="AE71" s="836"/>
      <c r="AF71" s="836"/>
      <c r="AG71" s="836"/>
      <c r="AH71" s="836"/>
      <c r="AI71" s="836"/>
      <c r="AJ71" s="836"/>
      <c r="AK71" s="836"/>
      <c r="AL71" s="836"/>
      <c r="AM71" s="836"/>
      <c r="AN71" s="836"/>
      <c r="AO71" s="836"/>
      <c r="AP71" s="836"/>
      <c r="AQ71" s="836"/>
      <c r="AR71" s="836"/>
      <c r="AS71" s="836"/>
      <c r="AT71" s="836"/>
      <c r="AU71" s="836"/>
      <c r="AV71" s="836"/>
      <c r="AW71" s="836"/>
      <c r="AX71" s="836"/>
      <c r="AY71" s="836"/>
      <c r="AZ71" s="836"/>
      <c r="BA71" s="836"/>
      <c r="BB71" s="836"/>
      <c r="BC71" s="836"/>
      <c r="BD71" s="836"/>
      <c r="BE71" s="836"/>
      <c r="BF71" s="836"/>
      <c r="BG71" s="836"/>
      <c r="BH71" s="836"/>
      <c r="BI71" s="836"/>
      <c r="BJ71" s="836"/>
      <c r="BK71" s="836"/>
      <c r="BL71" s="836"/>
      <c r="BM71" s="836"/>
      <c r="BN71" s="836"/>
    </row>
    <row r="72" spans="1:66" ht="24.95" customHeight="1">
      <c r="A72" s="836"/>
      <c r="B72" s="836"/>
      <c r="C72" s="836"/>
      <c r="D72" s="836"/>
      <c r="E72" s="836"/>
      <c r="F72" s="836"/>
      <c r="G72" s="836"/>
      <c r="H72" s="836"/>
      <c r="I72" s="836"/>
      <c r="J72" s="836"/>
      <c r="K72" s="836"/>
      <c r="L72" s="836"/>
      <c r="M72" s="836"/>
      <c r="N72" s="836"/>
      <c r="O72" s="836"/>
      <c r="P72" s="836"/>
      <c r="Q72" s="836"/>
      <c r="R72" s="836"/>
      <c r="S72" s="836"/>
      <c r="T72" s="836"/>
      <c r="U72" s="836"/>
      <c r="V72" s="836"/>
      <c r="W72" s="836"/>
      <c r="X72" s="836"/>
      <c r="Y72" s="836"/>
      <c r="Z72" s="836"/>
      <c r="AA72" s="836"/>
      <c r="AB72" s="836"/>
      <c r="AC72" s="836"/>
      <c r="AD72" s="836"/>
      <c r="AE72" s="836"/>
      <c r="AF72" s="836"/>
      <c r="AG72" s="836"/>
      <c r="AH72" s="836"/>
      <c r="AI72" s="836"/>
      <c r="AJ72" s="836"/>
      <c r="AK72" s="836"/>
      <c r="AL72" s="836"/>
      <c r="AM72" s="836"/>
      <c r="AN72" s="836"/>
      <c r="AO72" s="836"/>
      <c r="AP72" s="836"/>
      <c r="AQ72" s="836"/>
      <c r="AR72" s="836"/>
      <c r="AS72" s="836"/>
      <c r="AT72" s="836"/>
      <c r="AU72" s="836"/>
      <c r="AV72" s="836"/>
      <c r="AW72" s="836"/>
      <c r="AX72" s="836"/>
      <c r="AY72" s="836"/>
      <c r="AZ72" s="836"/>
      <c r="BA72" s="836"/>
      <c r="BB72" s="836"/>
      <c r="BC72" s="836"/>
      <c r="BD72" s="836"/>
      <c r="BE72" s="836"/>
      <c r="BF72" s="836"/>
      <c r="BG72" s="836"/>
      <c r="BH72" s="836"/>
      <c r="BI72" s="836"/>
      <c r="BJ72" s="836"/>
      <c r="BK72" s="836"/>
      <c r="BL72" s="836"/>
      <c r="BM72" s="836"/>
      <c r="BN72" s="836"/>
    </row>
    <row r="73" spans="1:66" ht="24.95" customHeight="1">
      <c r="A73" s="836"/>
      <c r="B73" s="836"/>
      <c r="C73" s="836"/>
      <c r="D73" s="836"/>
      <c r="E73" s="836"/>
      <c r="F73" s="836"/>
      <c r="G73" s="836"/>
      <c r="H73" s="836"/>
      <c r="I73" s="836"/>
      <c r="J73" s="836"/>
      <c r="K73" s="836"/>
      <c r="L73" s="836"/>
      <c r="M73" s="836"/>
      <c r="N73" s="836"/>
      <c r="O73" s="836"/>
      <c r="P73" s="836"/>
      <c r="Q73" s="836"/>
      <c r="R73" s="836"/>
      <c r="S73" s="836"/>
      <c r="T73" s="836"/>
      <c r="U73" s="836"/>
      <c r="V73" s="836"/>
      <c r="W73" s="836"/>
      <c r="X73" s="836"/>
      <c r="Y73" s="836"/>
      <c r="Z73" s="836"/>
      <c r="AA73" s="836"/>
      <c r="AB73" s="836"/>
      <c r="AC73" s="836"/>
      <c r="AD73" s="836"/>
      <c r="AE73" s="836"/>
      <c r="AF73" s="836"/>
      <c r="AG73" s="836"/>
      <c r="AH73" s="836"/>
      <c r="AI73" s="836"/>
      <c r="AJ73" s="836"/>
      <c r="AK73" s="836"/>
      <c r="AL73" s="836"/>
      <c r="AM73" s="836"/>
      <c r="AN73" s="836"/>
      <c r="AO73" s="836"/>
      <c r="AP73" s="836"/>
      <c r="AQ73" s="836"/>
      <c r="AR73" s="836"/>
      <c r="AS73" s="836"/>
      <c r="AT73" s="836"/>
      <c r="AU73" s="836"/>
      <c r="AV73" s="836"/>
      <c r="AW73" s="836"/>
      <c r="AX73" s="836"/>
      <c r="AY73" s="836"/>
      <c r="AZ73" s="836"/>
      <c r="BA73" s="836"/>
      <c r="BB73" s="836"/>
      <c r="BC73" s="836"/>
      <c r="BD73" s="836"/>
      <c r="BE73" s="836"/>
      <c r="BF73" s="836"/>
      <c r="BG73" s="836"/>
      <c r="BH73" s="836"/>
      <c r="BI73" s="836"/>
      <c r="BJ73" s="836"/>
      <c r="BK73" s="836"/>
      <c r="BL73" s="836"/>
      <c r="BM73" s="836"/>
      <c r="BN73" s="836"/>
    </row>
    <row r="74" spans="1:66" ht="24.95" customHeight="1">
      <c r="A74" s="836" t="s">
        <v>436</v>
      </c>
      <c r="B74" s="836"/>
      <c r="C74" s="836"/>
      <c r="D74" s="836"/>
      <c r="E74" s="836"/>
      <c r="F74" s="836"/>
      <c r="G74" s="836"/>
      <c r="H74" s="836"/>
      <c r="I74" s="836"/>
      <c r="J74" s="836"/>
      <c r="K74" s="836"/>
      <c r="L74" s="836"/>
      <c r="M74" s="836"/>
      <c r="N74" s="836"/>
      <c r="O74" s="836"/>
      <c r="P74" s="836"/>
      <c r="Q74" s="836"/>
      <c r="R74" s="836"/>
      <c r="S74" s="836"/>
      <c r="T74" s="836"/>
      <c r="U74" s="836"/>
      <c r="V74" s="836"/>
      <c r="W74" s="836"/>
      <c r="X74" s="836"/>
      <c r="Y74" s="836"/>
      <c r="Z74" s="836"/>
      <c r="AA74" s="836"/>
      <c r="AB74" s="836"/>
      <c r="AC74" s="836"/>
      <c r="AD74" s="836"/>
      <c r="AE74" s="836"/>
      <c r="AF74" s="836"/>
      <c r="AG74" s="836"/>
      <c r="AH74" s="836"/>
      <c r="AI74" s="836"/>
      <c r="AJ74" s="836"/>
      <c r="AK74" s="836"/>
      <c r="AL74" s="836"/>
      <c r="AM74" s="836"/>
      <c r="AN74" s="836"/>
      <c r="AO74" s="836"/>
      <c r="AP74" s="836"/>
      <c r="AQ74" s="836"/>
      <c r="AR74" s="836"/>
      <c r="AS74" s="836"/>
      <c r="AT74" s="836"/>
      <c r="AU74" s="836"/>
      <c r="AV74" s="836"/>
      <c r="AW74" s="836"/>
      <c r="AX74" s="836"/>
      <c r="AY74" s="836"/>
      <c r="AZ74" s="836"/>
      <c r="BA74" s="836"/>
      <c r="BB74" s="836"/>
      <c r="BC74" s="836"/>
      <c r="BD74" s="836"/>
      <c r="BE74" s="836"/>
      <c r="BF74" s="836"/>
      <c r="BG74" s="836"/>
      <c r="BH74" s="836"/>
      <c r="BI74" s="836"/>
      <c r="BJ74" s="836"/>
      <c r="BK74" s="836"/>
      <c r="BL74" s="836"/>
      <c r="BM74" s="836"/>
      <c r="BN74" s="836"/>
    </row>
    <row r="75" spans="1:66" ht="24.95" customHeight="1">
      <c r="A75" s="836"/>
      <c r="B75" s="836"/>
      <c r="C75" s="836"/>
      <c r="D75" s="836"/>
      <c r="E75" s="836"/>
      <c r="F75" s="836"/>
      <c r="G75" s="836"/>
      <c r="H75" s="836"/>
      <c r="I75" s="836"/>
      <c r="J75" s="836"/>
      <c r="K75" s="836"/>
      <c r="L75" s="836"/>
      <c r="M75" s="836"/>
      <c r="N75" s="836"/>
      <c r="O75" s="836"/>
      <c r="P75" s="836"/>
      <c r="Q75" s="836"/>
      <c r="R75" s="836"/>
      <c r="S75" s="836"/>
      <c r="T75" s="836"/>
      <c r="U75" s="836"/>
      <c r="V75" s="836"/>
      <c r="W75" s="836"/>
      <c r="X75" s="836"/>
      <c r="Y75" s="836"/>
      <c r="Z75" s="836"/>
      <c r="AA75" s="836"/>
      <c r="AB75" s="836"/>
      <c r="AC75" s="836"/>
      <c r="AD75" s="836"/>
      <c r="AE75" s="836"/>
      <c r="AF75" s="836"/>
      <c r="AG75" s="836"/>
      <c r="AH75" s="836"/>
      <c r="AI75" s="836"/>
      <c r="AJ75" s="836"/>
      <c r="AK75" s="836"/>
      <c r="AL75" s="836"/>
      <c r="AM75" s="836"/>
      <c r="AN75" s="836"/>
      <c r="AO75" s="836"/>
      <c r="AP75" s="836"/>
      <c r="AQ75" s="836"/>
      <c r="AR75" s="836"/>
      <c r="AS75" s="836"/>
      <c r="AT75" s="836"/>
      <c r="AU75" s="836"/>
      <c r="AV75" s="836"/>
      <c r="AW75" s="836"/>
      <c r="AX75" s="836"/>
      <c r="AY75" s="836"/>
      <c r="AZ75" s="836"/>
      <c r="BA75" s="836"/>
      <c r="BB75" s="836"/>
      <c r="BC75" s="836"/>
      <c r="BD75" s="836"/>
      <c r="BE75" s="836"/>
      <c r="BF75" s="836"/>
      <c r="BG75" s="836"/>
      <c r="BH75" s="836"/>
      <c r="BI75" s="836"/>
      <c r="BJ75" s="836"/>
      <c r="BK75" s="836"/>
      <c r="BL75" s="836"/>
      <c r="BM75" s="836"/>
      <c r="BN75" s="836"/>
    </row>
    <row r="76" spans="1:66" ht="24.95" customHeight="1">
      <c r="A76" s="836"/>
      <c r="B76" s="836"/>
      <c r="C76" s="836"/>
      <c r="D76" s="836"/>
      <c r="E76" s="836"/>
      <c r="F76" s="836"/>
      <c r="G76" s="836"/>
      <c r="H76" s="836"/>
      <c r="I76" s="836"/>
      <c r="J76" s="836"/>
      <c r="K76" s="836"/>
      <c r="L76" s="836"/>
      <c r="M76" s="836"/>
      <c r="N76" s="836"/>
      <c r="O76" s="836"/>
      <c r="P76" s="836"/>
      <c r="Q76" s="836"/>
      <c r="R76" s="836"/>
      <c r="S76" s="836"/>
      <c r="T76" s="836"/>
      <c r="U76" s="836"/>
      <c r="V76" s="836"/>
      <c r="W76" s="836"/>
      <c r="X76" s="836"/>
      <c r="Y76" s="836"/>
      <c r="Z76" s="836"/>
      <c r="AA76" s="836"/>
      <c r="AB76" s="836"/>
      <c r="AC76" s="836"/>
      <c r="AD76" s="836"/>
      <c r="AE76" s="836"/>
      <c r="AF76" s="836"/>
      <c r="AG76" s="836"/>
      <c r="AH76" s="836"/>
      <c r="AI76" s="836"/>
      <c r="AJ76" s="836"/>
      <c r="AK76" s="836"/>
      <c r="AL76" s="836"/>
      <c r="AM76" s="836"/>
      <c r="AN76" s="836"/>
      <c r="AO76" s="836"/>
      <c r="AP76" s="836"/>
      <c r="AQ76" s="836"/>
      <c r="AR76" s="836"/>
      <c r="AS76" s="836"/>
      <c r="AT76" s="836"/>
      <c r="AU76" s="836"/>
      <c r="AV76" s="836"/>
      <c r="AW76" s="836"/>
      <c r="AX76" s="836"/>
      <c r="AY76" s="836"/>
      <c r="AZ76" s="836"/>
      <c r="BA76" s="836"/>
      <c r="BB76" s="836"/>
      <c r="BC76" s="836"/>
      <c r="BD76" s="836"/>
      <c r="BE76" s="836"/>
      <c r="BF76" s="836"/>
      <c r="BG76" s="836"/>
      <c r="BH76" s="836"/>
      <c r="BI76" s="836"/>
      <c r="BJ76" s="836"/>
      <c r="BK76" s="836"/>
      <c r="BL76" s="836"/>
      <c r="BM76" s="836"/>
      <c r="BN76" s="836"/>
    </row>
    <row r="77" spans="1:66" ht="24.95" customHeight="1">
      <c r="A77" s="836"/>
      <c r="B77" s="836"/>
      <c r="C77" s="836"/>
      <c r="D77" s="836"/>
      <c r="E77" s="836"/>
      <c r="F77" s="836"/>
      <c r="G77" s="836"/>
      <c r="H77" s="836"/>
      <c r="I77" s="836"/>
      <c r="J77" s="836"/>
      <c r="K77" s="836"/>
      <c r="L77" s="836"/>
      <c r="M77" s="836"/>
      <c r="N77" s="836"/>
      <c r="O77" s="836"/>
      <c r="P77" s="836"/>
      <c r="Q77" s="836"/>
      <c r="R77" s="836"/>
      <c r="S77" s="836"/>
      <c r="T77" s="836"/>
      <c r="U77" s="836"/>
      <c r="V77" s="836"/>
      <c r="W77" s="836"/>
      <c r="X77" s="836"/>
      <c r="Y77" s="836"/>
      <c r="Z77" s="836"/>
      <c r="AA77" s="836"/>
      <c r="AB77" s="836"/>
      <c r="AC77" s="836"/>
      <c r="AD77" s="836"/>
      <c r="AE77" s="836"/>
      <c r="AF77" s="836"/>
      <c r="AG77" s="836"/>
      <c r="AH77" s="836"/>
      <c r="AI77" s="836"/>
      <c r="AJ77" s="836"/>
      <c r="AK77" s="836"/>
      <c r="AL77" s="836"/>
      <c r="AM77" s="836"/>
      <c r="AN77" s="836"/>
      <c r="AO77" s="836"/>
      <c r="AP77" s="836"/>
      <c r="AQ77" s="836"/>
      <c r="AR77" s="836"/>
      <c r="AS77" s="836"/>
      <c r="AT77" s="836"/>
      <c r="AU77" s="836"/>
      <c r="AV77" s="836"/>
      <c r="AW77" s="836"/>
      <c r="AX77" s="836"/>
      <c r="AY77" s="836"/>
      <c r="AZ77" s="836"/>
      <c r="BA77" s="836"/>
      <c r="BB77" s="836"/>
      <c r="BC77" s="836"/>
      <c r="BD77" s="836"/>
      <c r="BE77" s="836"/>
      <c r="BF77" s="836"/>
      <c r="BG77" s="836"/>
      <c r="BH77" s="836"/>
      <c r="BI77" s="836"/>
      <c r="BJ77" s="836"/>
      <c r="BK77" s="836"/>
      <c r="BL77" s="836"/>
      <c r="BM77" s="836"/>
      <c r="BN77" s="836"/>
    </row>
    <row r="78" spans="1:66" ht="24.95" customHeight="1">
      <c r="A78" s="836"/>
      <c r="B78" s="836"/>
      <c r="C78" s="836"/>
      <c r="D78" s="836"/>
      <c r="E78" s="836"/>
      <c r="F78" s="836"/>
      <c r="G78" s="836"/>
      <c r="H78" s="836"/>
      <c r="I78" s="836"/>
      <c r="J78" s="836"/>
      <c r="K78" s="836"/>
      <c r="L78" s="836"/>
      <c r="M78" s="836"/>
      <c r="N78" s="836"/>
      <c r="O78" s="836"/>
      <c r="P78" s="836"/>
      <c r="Q78" s="836"/>
      <c r="R78" s="836"/>
      <c r="S78" s="836"/>
      <c r="T78" s="836"/>
      <c r="U78" s="836"/>
      <c r="V78" s="836"/>
      <c r="W78" s="836"/>
      <c r="X78" s="836"/>
      <c r="Y78" s="836"/>
      <c r="Z78" s="836"/>
      <c r="AA78" s="836"/>
      <c r="AB78" s="836"/>
      <c r="AC78" s="836"/>
      <c r="AD78" s="836"/>
      <c r="AE78" s="836"/>
      <c r="AF78" s="836"/>
      <c r="AG78" s="836"/>
      <c r="AH78" s="836"/>
      <c r="AI78" s="836"/>
      <c r="AJ78" s="836"/>
      <c r="AK78" s="836"/>
      <c r="AL78" s="836"/>
      <c r="AM78" s="836"/>
      <c r="AN78" s="836"/>
      <c r="AO78" s="836"/>
      <c r="AP78" s="836"/>
      <c r="AQ78" s="836"/>
      <c r="AR78" s="836"/>
      <c r="AS78" s="836"/>
      <c r="AT78" s="836"/>
      <c r="AU78" s="836"/>
      <c r="AV78" s="836"/>
      <c r="AW78" s="836"/>
      <c r="AX78" s="836"/>
      <c r="AY78" s="836"/>
      <c r="AZ78" s="836"/>
      <c r="BA78" s="836"/>
      <c r="BB78" s="836"/>
      <c r="BC78" s="836"/>
      <c r="BD78" s="836"/>
      <c r="BE78" s="836"/>
      <c r="BF78" s="836"/>
      <c r="BG78" s="836"/>
      <c r="BH78" s="836"/>
      <c r="BI78" s="836"/>
      <c r="BJ78" s="836"/>
      <c r="BK78" s="836"/>
      <c r="BL78" s="836"/>
      <c r="BM78" s="836"/>
      <c r="BN78" s="836"/>
    </row>
    <row r="79" spans="1:66" ht="24.95" customHeight="1">
      <c r="A79" s="836"/>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836"/>
      <c r="AP79" s="836"/>
      <c r="AQ79" s="836"/>
      <c r="AR79" s="836"/>
      <c r="AS79" s="836"/>
      <c r="AT79" s="836"/>
      <c r="AU79" s="836"/>
      <c r="AV79" s="836"/>
      <c r="AW79" s="836"/>
      <c r="AX79" s="836"/>
      <c r="AY79" s="836"/>
      <c r="AZ79" s="836"/>
      <c r="BA79" s="836"/>
      <c r="BB79" s="836"/>
      <c r="BC79" s="836"/>
      <c r="BD79" s="836"/>
      <c r="BE79" s="836"/>
      <c r="BF79" s="836"/>
      <c r="BG79" s="836"/>
      <c r="BH79" s="836"/>
      <c r="BI79" s="836"/>
      <c r="BJ79" s="836"/>
      <c r="BK79" s="836"/>
      <c r="BL79" s="836"/>
      <c r="BM79" s="836"/>
      <c r="BN79" s="836"/>
    </row>
    <row r="80" spans="1:66" ht="24.95" customHeight="1">
      <c r="A80" s="836"/>
      <c r="B80" s="836"/>
      <c r="C80" s="836"/>
      <c r="D80" s="836"/>
      <c r="E80" s="836"/>
      <c r="F80" s="836"/>
      <c r="G80" s="836"/>
      <c r="H80" s="836"/>
      <c r="I80" s="836"/>
      <c r="J80" s="836"/>
      <c r="K80" s="836"/>
      <c r="L80" s="836"/>
      <c r="M80" s="836"/>
      <c r="N80" s="836"/>
      <c r="O80" s="836"/>
      <c r="P80" s="836"/>
      <c r="Q80" s="836"/>
      <c r="R80" s="836"/>
      <c r="S80" s="836"/>
      <c r="T80" s="836"/>
      <c r="U80" s="836"/>
      <c r="V80" s="836"/>
      <c r="W80" s="836"/>
      <c r="X80" s="836"/>
      <c r="Y80" s="836"/>
      <c r="Z80" s="836"/>
      <c r="AA80" s="836"/>
      <c r="AB80" s="836"/>
      <c r="AC80" s="836"/>
      <c r="AD80" s="836"/>
      <c r="AE80" s="836"/>
      <c r="AF80" s="836"/>
      <c r="AG80" s="836"/>
      <c r="AH80" s="836"/>
      <c r="AI80" s="836"/>
      <c r="AJ80" s="836"/>
      <c r="AK80" s="836"/>
      <c r="AL80" s="836"/>
      <c r="AM80" s="836"/>
      <c r="AN80" s="836"/>
      <c r="AO80" s="836"/>
      <c r="AP80" s="836"/>
      <c r="AQ80" s="836"/>
      <c r="AR80" s="836"/>
      <c r="AS80" s="836"/>
      <c r="AT80" s="836"/>
      <c r="AU80" s="836"/>
      <c r="AV80" s="836"/>
      <c r="AW80" s="836"/>
      <c r="AX80" s="836"/>
      <c r="AY80" s="836"/>
      <c r="AZ80" s="836"/>
      <c r="BA80" s="836"/>
      <c r="BB80" s="836"/>
      <c r="BC80" s="836"/>
      <c r="BD80" s="836"/>
      <c r="BE80" s="836"/>
      <c r="BF80" s="836"/>
      <c r="BG80" s="836"/>
      <c r="BH80" s="836"/>
      <c r="BI80" s="836"/>
      <c r="BJ80" s="836"/>
      <c r="BK80" s="836"/>
      <c r="BL80" s="836"/>
      <c r="BM80" s="836"/>
      <c r="BN80" s="836"/>
    </row>
    <row r="81" spans="1:66" ht="24.95" customHeight="1">
      <c r="A81" s="836"/>
      <c r="B81" s="836"/>
      <c r="C81" s="836"/>
      <c r="D81" s="836"/>
      <c r="E81" s="836"/>
      <c r="F81" s="836"/>
      <c r="G81" s="836"/>
      <c r="H81" s="836"/>
      <c r="I81" s="836"/>
      <c r="J81" s="836"/>
      <c r="K81" s="836"/>
      <c r="L81" s="836"/>
      <c r="M81" s="836"/>
      <c r="N81" s="836"/>
      <c r="O81" s="836"/>
      <c r="P81" s="836"/>
      <c r="Q81" s="836"/>
      <c r="R81" s="836"/>
      <c r="S81" s="836"/>
      <c r="T81" s="836"/>
      <c r="U81" s="836"/>
      <c r="V81" s="836"/>
      <c r="W81" s="836"/>
      <c r="X81" s="836"/>
      <c r="Y81" s="836"/>
      <c r="Z81" s="836"/>
      <c r="AA81" s="836"/>
      <c r="AB81" s="836"/>
      <c r="AC81" s="836"/>
      <c r="AD81" s="836"/>
      <c r="AE81" s="836"/>
      <c r="AF81" s="836"/>
      <c r="AG81" s="836"/>
      <c r="AH81" s="836"/>
      <c r="AI81" s="836"/>
      <c r="AJ81" s="836"/>
      <c r="AK81" s="836"/>
      <c r="AL81" s="836"/>
      <c r="AM81" s="836"/>
      <c r="AN81" s="836"/>
      <c r="AO81" s="836"/>
      <c r="AP81" s="836"/>
      <c r="AQ81" s="836"/>
      <c r="AR81" s="836"/>
      <c r="AS81" s="836"/>
      <c r="AT81" s="836"/>
      <c r="AU81" s="836"/>
      <c r="AV81" s="836"/>
      <c r="AW81" s="836"/>
      <c r="AX81" s="836"/>
      <c r="AY81" s="836"/>
      <c r="AZ81" s="836"/>
      <c r="BA81" s="836"/>
      <c r="BB81" s="836"/>
      <c r="BC81" s="836"/>
      <c r="BD81" s="836"/>
      <c r="BE81" s="836"/>
      <c r="BF81" s="836"/>
      <c r="BG81" s="836"/>
      <c r="BH81" s="836"/>
      <c r="BI81" s="836"/>
      <c r="BJ81" s="836"/>
      <c r="BK81" s="836"/>
      <c r="BL81" s="836"/>
      <c r="BM81" s="836"/>
      <c r="BN81" s="836"/>
    </row>
    <row r="82" spans="1:66" ht="24.95" customHeight="1">
      <c r="A82" s="836" t="s">
        <v>336</v>
      </c>
      <c r="B82" s="836"/>
      <c r="C82" s="836"/>
      <c r="D82" s="836"/>
      <c r="E82" s="836"/>
      <c r="F82" s="836"/>
      <c r="G82" s="836"/>
      <c r="H82" s="836"/>
      <c r="I82" s="836"/>
      <c r="J82" s="836"/>
      <c r="K82" s="836"/>
      <c r="L82" s="836"/>
      <c r="M82" s="836"/>
      <c r="N82" s="836"/>
      <c r="O82" s="836"/>
      <c r="P82" s="836"/>
      <c r="Q82" s="836"/>
      <c r="R82" s="836"/>
      <c r="S82" s="836"/>
      <c r="T82" s="836"/>
      <c r="U82" s="836"/>
      <c r="V82" s="836"/>
      <c r="W82" s="836"/>
      <c r="X82" s="836"/>
      <c r="Y82" s="836"/>
      <c r="Z82" s="836"/>
      <c r="AA82" s="836"/>
      <c r="AB82" s="836"/>
      <c r="AC82" s="836"/>
      <c r="AD82" s="836"/>
      <c r="AE82" s="836"/>
      <c r="AF82" s="836"/>
      <c r="AG82" s="836"/>
      <c r="AH82" s="836"/>
      <c r="AI82" s="836"/>
      <c r="AJ82" s="836"/>
      <c r="AK82" s="836"/>
      <c r="AL82" s="836"/>
      <c r="AM82" s="836"/>
      <c r="AN82" s="836"/>
      <c r="AO82" s="836"/>
      <c r="AP82" s="836"/>
      <c r="AQ82" s="836"/>
      <c r="AR82" s="836"/>
      <c r="AS82" s="836"/>
      <c r="AT82" s="836"/>
      <c r="AU82" s="836"/>
      <c r="AV82" s="836"/>
      <c r="AW82" s="836"/>
      <c r="AX82" s="836"/>
      <c r="AY82" s="836"/>
      <c r="AZ82" s="836"/>
      <c r="BA82" s="836"/>
      <c r="BB82" s="836"/>
      <c r="BC82" s="836"/>
      <c r="BD82" s="836"/>
      <c r="BE82" s="836"/>
      <c r="BF82" s="836"/>
      <c r="BG82" s="836"/>
      <c r="BH82" s="836"/>
      <c r="BI82" s="836"/>
      <c r="BJ82" s="836"/>
      <c r="BK82" s="836"/>
      <c r="BL82" s="836"/>
      <c r="BM82" s="836"/>
      <c r="BN82" s="836"/>
    </row>
    <row r="83" spans="1:66" ht="24.95" customHeight="1">
      <c r="A83" s="836"/>
      <c r="B83" s="836"/>
      <c r="C83" s="836"/>
      <c r="D83" s="836"/>
      <c r="E83" s="836"/>
      <c r="F83" s="836"/>
      <c r="G83" s="836"/>
      <c r="H83" s="836"/>
      <c r="I83" s="836"/>
      <c r="J83" s="836"/>
      <c r="K83" s="836"/>
      <c r="L83" s="836"/>
      <c r="M83" s="836"/>
      <c r="N83" s="836"/>
      <c r="O83" s="836"/>
      <c r="P83" s="836"/>
      <c r="Q83" s="836"/>
      <c r="R83" s="836"/>
      <c r="S83" s="836"/>
      <c r="T83" s="836"/>
      <c r="U83" s="836"/>
      <c r="V83" s="836"/>
      <c r="W83" s="836"/>
      <c r="X83" s="836"/>
      <c r="Y83" s="836"/>
      <c r="Z83" s="836"/>
      <c r="AA83" s="836"/>
      <c r="AB83" s="836"/>
      <c r="AC83" s="836"/>
      <c r="AD83" s="836"/>
      <c r="AE83" s="836"/>
      <c r="AF83" s="836"/>
      <c r="AG83" s="836"/>
      <c r="AH83" s="836"/>
      <c r="AI83" s="836"/>
      <c r="AJ83" s="836"/>
      <c r="AK83" s="836"/>
      <c r="AL83" s="836"/>
      <c r="AM83" s="836"/>
      <c r="AN83" s="836"/>
      <c r="AO83" s="836"/>
      <c r="AP83" s="836"/>
      <c r="AQ83" s="836"/>
      <c r="AR83" s="836"/>
      <c r="AS83" s="836"/>
      <c r="AT83" s="836"/>
      <c r="AU83" s="836"/>
      <c r="AV83" s="836"/>
      <c r="AW83" s="836"/>
      <c r="AX83" s="836"/>
      <c r="AY83" s="836"/>
      <c r="AZ83" s="836"/>
      <c r="BA83" s="836"/>
      <c r="BB83" s="836"/>
      <c r="BC83" s="836"/>
      <c r="BD83" s="836"/>
      <c r="BE83" s="836"/>
      <c r="BF83" s="836"/>
      <c r="BG83" s="836"/>
      <c r="BH83" s="836"/>
      <c r="BI83" s="836"/>
      <c r="BJ83" s="836"/>
      <c r="BK83" s="836"/>
      <c r="BL83" s="836"/>
      <c r="BM83" s="836"/>
      <c r="BN83" s="836"/>
    </row>
    <row r="84" spans="1:66" ht="24.95" customHeight="1">
      <c r="A84" s="836"/>
      <c r="B84" s="836"/>
      <c r="C84" s="836"/>
      <c r="D84" s="836"/>
      <c r="E84" s="836"/>
      <c r="F84" s="836"/>
      <c r="G84" s="836"/>
      <c r="H84" s="836"/>
      <c r="I84" s="836"/>
      <c r="J84" s="836"/>
      <c r="K84" s="836"/>
      <c r="L84" s="836"/>
      <c r="M84" s="836"/>
      <c r="N84" s="836"/>
      <c r="O84" s="836"/>
      <c r="P84" s="836"/>
      <c r="Q84" s="836"/>
      <c r="R84" s="836"/>
      <c r="S84" s="836"/>
      <c r="T84" s="836"/>
      <c r="U84" s="836"/>
      <c r="V84" s="836"/>
      <c r="W84" s="836"/>
      <c r="X84" s="836"/>
      <c r="Y84" s="836"/>
      <c r="Z84" s="836"/>
      <c r="AA84" s="836"/>
      <c r="AB84" s="836"/>
      <c r="AC84" s="836"/>
      <c r="AD84" s="836"/>
      <c r="AE84" s="836"/>
      <c r="AF84" s="836"/>
      <c r="AG84" s="836"/>
      <c r="AH84" s="836"/>
      <c r="AI84" s="836"/>
      <c r="AJ84" s="836"/>
      <c r="AK84" s="836"/>
      <c r="AL84" s="836"/>
      <c r="AM84" s="836"/>
      <c r="AN84" s="836"/>
      <c r="AO84" s="836"/>
      <c r="AP84" s="836"/>
      <c r="AQ84" s="836"/>
      <c r="AR84" s="836"/>
      <c r="AS84" s="836"/>
      <c r="AT84" s="836"/>
      <c r="AU84" s="836"/>
      <c r="AV84" s="836"/>
      <c r="AW84" s="836"/>
      <c r="AX84" s="836"/>
      <c r="AY84" s="836"/>
      <c r="AZ84" s="836"/>
      <c r="BA84" s="836"/>
      <c r="BB84" s="836"/>
      <c r="BC84" s="836"/>
      <c r="BD84" s="836"/>
      <c r="BE84" s="836"/>
      <c r="BF84" s="836"/>
      <c r="BG84" s="836"/>
      <c r="BH84" s="836"/>
      <c r="BI84" s="836"/>
      <c r="BJ84" s="836"/>
      <c r="BK84" s="836"/>
      <c r="BL84" s="836"/>
      <c r="BM84" s="836"/>
      <c r="BN84" s="836"/>
    </row>
    <row r="85" spans="1:66" ht="24.95" customHeight="1">
      <c r="A85" s="836"/>
      <c r="B85" s="836"/>
      <c r="C85" s="836"/>
      <c r="D85" s="836"/>
      <c r="E85" s="836"/>
      <c r="F85" s="836"/>
      <c r="G85" s="836"/>
      <c r="H85" s="836"/>
      <c r="I85" s="836"/>
      <c r="J85" s="836"/>
      <c r="K85" s="836"/>
      <c r="L85" s="836"/>
      <c r="M85" s="836"/>
      <c r="N85" s="836"/>
      <c r="O85" s="836"/>
      <c r="P85" s="836"/>
      <c r="Q85" s="836"/>
      <c r="R85" s="836"/>
      <c r="S85" s="836"/>
      <c r="T85" s="836"/>
      <c r="U85" s="836"/>
      <c r="V85" s="836"/>
      <c r="W85" s="836"/>
      <c r="X85" s="836"/>
      <c r="Y85" s="836"/>
      <c r="Z85" s="836"/>
      <c r="AA85" s="836"/>
      <c r="AB85" s="836"/>
      <c r="AC85" s="836"/>
      <c r="AD85" s="836"/>
      <c r="AE85" s="836"/>
      <c r="AF85" s="836"/>
      <c r="AG85" s="836"/>
      <c r="AH85" s="836"/>
      <c r="AI85" s="836"/>
      <c r="AJ85" s="836"/>
      <c r="AK85" s="836"/>
      <c r="AL85" s="836"/>
      <c r="AM85" s="836"/>
      <c r="AN85" s="836"/>
      <c r="AO85" s="836"/>
      <c r="AP85" s="836"/>
      <c r="AQ85" s="836"/>
      <c r="AR85" s="836"/>
      <c r="AS85" s="836"/>
      <c r="AT85" s="836"/>
      <c r="AU85" s="836"/>
      <c r="AV85" s="836"/>
      <c r="AW85" s="836"/>
      <c r="AX85" s="836"/>
      <c r="AY85" s="836"/>
      <c r="AZ85" s="836"/>
      <c r="BA85" s="836"/>
      <c r="BB85" s="836"/>
      <c r="BC85" s="836"/>
      <c r="BD85" s="836"/>
      <c r="BE85" s="836"/>
      <c r="BF85" s="836"/>
      <c r="BG85" s="836"/>
      <c r="BH85" s="836"/>
      <c r="BI85" s="836"/>
      <c r="BJ85" s="836"/>
      <c r="BK85" s="836"/>
      <c r="BL85" s="836"/>
      <c r="BM85" s="836"/>
      <c r="BN85" s="836"/>
    </row>
    <row r="86" spans="1:66" ht="24.95" customHeight="1">
      <c r="A86" s="836"/>
      <c r="B86" s="836"/>
      <c r="C86" s="836"/>
      <c r="D86" s="836"/>
      <c r="E86" s="836"/>
      <c r="F86" s="836"/>
      <c r="G86" s="836"/>
      <c r="H86" s="836"/>
      <c r="I86" s="836"/>
      <c r="J86" s="836"/>
      <c r="K86" s="836"/>
      <c r="L86" s="836"/>
      <c r="M86" s="836"/>
      <c r="N86" s="836"/>
      <c r="O86" s="836"/>
      <c r="P86" s="836"/>
      <c r="Q86" s="836"/>
      <c r="R86" s="836"/>
      <c r="S86" s="836"/>
      <c r="T86" s="836"/>
      <c r="U86" s="836"/>
      <c r="V86" s="836"/>
      <c r="W86" s="836"/>
      <c r="X86" s="836"/>
      <c r="Y86" s="836"/>
      <c r="Z86" s="836"/>
      <c r="AA86" s="836"/>
      <c r="AB86" s="836"/>
      <c r="AC86" s="836"/>
      <c r="AD86" s="836"/>
      <c r="AE86" s="836"/>
      <c r="AF86" s="836"/>
      <c r="AG86" s="836"/>
      <c r="AH86" s="836"/>
      <c r="AI86" s="836"/>
      <c r="AJ86" s="836"/>
      <c r="AK86" s="836"/>
      <c r="AL86" s="836"/>
      <c r="AM86" s="836"/>
      <c r="AN86" s="836"/>
      <c r="AO86" s="836"/>
      <c r="AP86" s="836"/>
      <c r="AQ86" s="836"/>
      <c r="AR86" s="836"/>
      <c r="AS86" s="836"/>
      <c r="AT86" s="836"/>
      <c r="AU86" s="836"/>
      <c r="AV86" s="836"/>
      <c r="AW86" s="836"/>
      <c r="AX86" s="836"/>
      <c r="AY86" s="836"/>
      <c r="AZ86" s="836"/>
      <c r="BA86" s="836"/>
      <c r="BB86" s="836"/>
      <c r="BC86" s="836"/>
      <c r="BD86" s="836"/>
      <c r="BE86" s="836"/>
      <c r="BF86" s="836"/>
      <c r="BG86" s="836"/>
      <c r="BH86" s="836"/>
      <c r="BI86" s="836"/>
      <c r="BJ86" s="836"/>
      <c r="BK86" s="836"/>
      <c r="BL86" s="836"/>
      <c r="BM86" s="836"/>
      <c r="BN86" s="836"/>
    </row>
    <row r="87" spans="1:66" ht="24.95" customHeight="1">
      <c r="A87" s="836"/>
      <c r="B87" s="836"/>
      <c r="C87" s="836"/>
      <c r="D87" s="836"/>
      <c r="E87" s="836"/>
      <c r="F87" s="836"/>
      <c r="G87" s="836"/>
      <c r="H87" s="836"/>
      <c r="I87" s="836"/>
      <c r="J87" s="836"/>
      <c r="K87" s="836"/>
      <c r="L87" s="836"/>
      <c r="M87" s="836"/>
      <c r="N87" s="836"/>
      <c r="O87" s="836"/>
      <c r="P87" s="836"/>
      <c r="Q87" s="836"/>
      <c r="R87" s="836"/>
      <c r="S87" s="836"/>
      <c r="T87" s="836"/>
      <c r="U87" s="836"/>
      <c r="V87" s="836"/>
      <c r="W87" s="836"/>
      <c r="X87" s="836"/>
      <c r="Y87" s="836"/>
      <c r="Z87" s="836"/>
      <c r="AA87" s="836"/>
      <c r="AB87" s="836"/>
      <c r="AC87" s="836"/>
      <c r="AD87" s="836"/>
      <c r="AE87" s="836"/>
      <c r="AF87" s="836"/>
      <c r="AG87" s="836"/>
      <c r="AH87" s="836"/>
      <c r="AI87" s="836"/>
      <c r="AJ87" s="836"/>
      <c r="AK87" s="836"/>
      <c r="AL87" s="836"/>
      <c r="AM87" s="836"/>
      <c r="AN87" s="836"/>
      <c r="AO87" s="836"/>
      <c r="AP87" s="836"/>
      <c r="AQ87" s="836"/>
      <c r="AR87" s="836"/>
      <c r="AS87" s="836"/>
      <c r="AT87" s="836"/>
      <c r="AU87" s="836"/>
      <c r="AV87" s="836"/>
      <c r="AW87" s="836"/>
      <c r="AX87" s="836"/>
      <c r="AY87" s="836"/>
      <c r="AZ87" s="836"/>
      <c r="BA87" s="836"/>
      <c r="BB87" s="836"/>
      <c r="BC87" s="836"/>
      <c r="BD87" s="836"/>
      <c r="BE87" s="836"/>
      <c r="BF87" s="836"/>
      <c r="BG87" s="836"/>
      <c r="BH87" s="836"/>
      <c r="BI87" s="836"/>
      <c r="BJ87" s="836"/>
      <c r="BK87" s="836"/>
      <c r="BL87" s="836"/>
      <c r="BM87" s="836"/>
      <c r="BN87" s="836"/>
    </row>
    <row r="88" spans="1:66" ht="24.95" customHeight="1">
      <c r="A88" s="836"/>
      <c r="B88" s="836"/>
      <c r="C88" s="836"/>
      <c r="D88" s="836"/>
      <c r="E88" s="836"/>
      <c r="F88" s="836"/>
      <c r="G88" s="836"/>
      <c r="H88" s="836"/>
      <c r="I88" s="836"/>
      <c r="J88" s="836"/>
      <c r="K88" s="836"/>
      <c r="L88" s="836"/>
      <c r="M88" s="836"/>
      <c r="N88" s="836"/>
      <c r="O88" s="836"/>
      <c r="P88" s="836"/>
      <c r="Q88" s="836"/>
      <c r="R88" s="836"/>
      <c r="S88" s="836"/>
      <c r="T88" s="836"/>
      <c r="U88" s="836"/>
      <c r="V88" s="836"/>
      <c r="W88" s="836"/>
      <c r="X88" s="836"/>
      <c r="Y88" s="836"/>
      <c r="Z88" s="836"/>
      <c r="AA88" s="836"/>
      <c r="AB88" s="836"/>
      <c r="AC88" s="836"/>
      <c r="AD88" s="836"/>
      <c r="AE88" s="836"/>
      <c r="AF88" s="836"/>
      <c r="AG88" s="836"/>
      <c r="AH88" s="836"/>
      <c r="AI88" s="836"/>
      <c r="AJ88" s="836"/>
      <c r="AK88" s="836"/>
      <c r="AL88" s="836"/>
      <c r="AM88" s="836"/>
      <c r="AN88" s="836"/>
      <c r="AO88" s="836"/>
      <c r="AP88" s="836"/>
      <c r="AQ88" s="836"/>
      <c r="AR88" s="836"/>
      <c r="AS88" s="836"/>
      <c r="AT88" s="836"/>
      <c r="AU88" s="836"/>
      <c r="AV88" s="836"/>
      <c r="AW88" s="836"/>
      <c r="AX88" s="836"/>
      <c r="AY88" s="836"/>
      <c r="AZ88" s="836"/>
      <c r="BA88" s="836"/>
      <c r="BB88" s="836"/>
      <c r="BC88" s="836"/>
      <c r="BD88" s="836"/>
      <c r="BE88" s="836"/>
      <c r="BF88" s="836"/>
      <c r="BG88" s="836"/>
      <c r="BH88" s="836"/>
      <c r="BI88" s="836"/>
      <c r="BJ88" s="836"/>
      <c r="BK88" s="836"/>
      <c r="BL88" s="836"/>
      <c r="BM88" s="836"/>
      <c r="BN88" s="836"/>
    </row>
    <row r="89" spans="1:66" ht="24.95" customHeight="1">
      <c r="A89" s="836"/>
      <c r="B89" s="836"/>
      <c r="C89" s="836"/>
      <c r="D89" s="836"/>
      <c r="E89" s="836"/>
      <c r="F89" s="836"/>
      <c r="G89" s="836"/>
      <c r="H89" s="836"/>
      <c r="I89" s="836"/>
      <c r="J89" s="836"/>
      <c r="K89" s="836"/>
      <c r="L89" s="836"/>
      <c r="M89" s="836"/>
      <c r="N89" s="836"/>
      <c r="O89" s="836"/>
      <c r="P89" s="836"/>
      <c r="Q89" s="836"/>
      <c r="R89" s="836"/>
      <c r="S89" s="836"/>
      <c r="T89" s="836"/>
      <c r="U89" s="836"/>
      <c r="V89" s="836"/>
      <c r="W89" s="836"/>
      <c r="X89" s="836"/>
      <c r="Y89" s="836"/>
      <c r="Z89" s="836"/>
      <c r="AA89" s="836"/>
      <c r="AB89" s="836"/>
      <c r="AC89" s="836"/>
      <c r="AD89" s="836"/>
      <c r="AE89" s="836"/>
      <c r="AF89" s="836"/>
      <c r="AG89" s="836"/>
      <c r="AH89" s="836"/>
      <c r="AI89" s="836"/>
      <c r="AJ89" s="836"/>
      <c r="AK89" s="836"/>
      <c r="AL89" s="836"/>
      <c r="AM89" s="836"/>
      <c r="AN89" s="836"/>
      <c r="AO89" s="836"/>
      <c r="AP89" s="836"/>
      <c r="AQ89" s="836"/>
      <c r="AR89" s="836"/>
      <c r="AS89" s="836"/>
      <c r="AT89" s="836"/>
      <c r="AU89" s="836"/>
      <c r="AV89" s="836"/>
      <c r="AW89" s="836"/>
      <c r="AX89" s="836"/>
      <c r="AY89" s="836"/>
      <c r="AZ89" s="836"/>
      <c r="BA89" s="836"/>
      <c r="BB89" s="836"/>
      <c r="BC89" s="836"/>
      <c r="BD89" s="836"/>
      <c r="BE89" s="836"/>
      <c r="BF89" s="836"/>
      <c r="BG89" s="836"/>
      <c r="BH89" s="836"/>
      <c r="BI89" s="836"/>
      <c r="BJ89" s="836"/>
      <c r="BK89" s="836"/>
      <c r="BL89" s="836"/>
      <c r="BM89" s="836"/>
      <c r="BN89" s="836"/>
    </row>
    <row r="90" spans="1:66" ht="24.95" customHeight="1">
      <c r="A90" s="836"/>
      <c r="B90" s="836"/>
      <c r="C90" s="836"/>
      <c r="D90" s="836"/>
      <c r="E90" s="836"/>
      <c r="F90" s="836"/>
      <c r="G90" s="836"/>
      <c r="H90" s="836"/>
      <c r="I90" s="836"/>
      <c r="J90" s="836"/>
      <c r="K90" s="836"/>
      <c r="L90" s="836"/>
      <c r="M90" s="836"/>
      <c r="N90" s="836"/>
      <c r="O90" s="836"/>
      <c r="P90" s="836"/>
      <c r="Q90" s="836"/>
      <c r="R90" s="836"/>
      <c r="S90" s="836"/>
      <c r="T90" s="836"/>
      <c r="U90" s="836"/>
      <c r="V90" s="836"/>
      <c r="W90" s="836"/>
      <c r="X90" s="836"/>
      <c r="Y90" s="836"/>
      <c r="Z90" s="836"/>
      <c r="AA90" s="836"/>
      <c r="AB90" s="836"/>
      <c r="AC90" s="836"/>
      <c r="AD90" s="836"/>
      <c r="AE90" s="836"/>
      <c r="AF90" s="836"/>
      <c r="AG90" s="836"/>
      <c r="AH90" s="836"/>
      <c r="AI90" s="836"/>
      <c r="AJ90" s="836"/>
      <c r="AK90" s="836"/>
      <c r="AL90" s="836"/>
      <c r="AM90" s="836"/>
      <c r="AN90" s="836"/>
      <c r="AO90" s="836"/>
      <c r="AP90" s="836"/>
      <c r="AQ90" s="836"/>
      <c r="AR90" s="836"/>
      <c r="AS90" s="836"/>
      <c r="AT90" s="836"/>
      <c r="AU90" s="836"/>
      <c r="AV90" s="836"/>
      <c r="AW90" s="836"/>
      <c r="AX90" s="836"/>
      <c r="AY90" s="836"/>
      <c r="AZ90" s="836"/>
      <c r="BA90" s="836"/>
      <c r="BB90" s="836"/>
      <c r="BC90" s="836"/>
      <c r="BD90" s="836"/>
      <c r="BE90" s="836"/>
      <c r="BF90" s="836"/>
      <c r="BG90" s="836"/>
      <c r="BH90" s="836"/>
      <c r="BI90" s="836"/>
      <c r="BJ90" s="836"/>
      <c r="BK90" s="836"/>
      <c r="BL90" s="836"/>
      <c r="BM90" s="836"/>
      <c r="BN90" s="836"/>
    </row>
    <row r="91" spans="1:66" ht="24.95" customHeight="1">
      <c r="A91" s="836"/>
      <c r="B91" s="836"/>
      <c r="C91" s="836"/>
      <c r="D91" s="836"/>
      <c r="E91" s="836"/>
      <c r="F91" s="836"/>
      <c r="G91" s="836"/>
      <c r="H91" s="836"/>
      <c r="I91" s="836"/>
      <c r="J91" s="836"/>
      <c r="K91" s="836"/>
      <c r="L91" s="836"/>
      <c r="M91" s="836"/>
      <c r="N91" s="836"/>
      <c r="O91" s="836"/>
      <c r="P91" s="836"/>
      <c r="Q91" s="836"/>
      <c r="R91" s="836"/>
      <c r="S91" s="836"/>
      <c r="T91" s="836"/>
      <c r="U91" s="836"/>
      <c r="V91" s="836"/>
      <c r="W91" s="836"/>
      <c r="X91" s="836"/>
      <c r="Y91" s="836"/>
      <c r="Z91" s="836"/>
      <c r="AA91" s="836"/>
      <c r="AB91" s="836"/>
      <c r="AC91" s="836"/>
      <c r="AD91" s="836"/>
      <c r="AE91" s="836"/>
      <c r="AF91" s="836"/>
      <c r="AG91" s="836"/>
      <c r="AH91" s="836"/>
      <c r="AI91" s="836"/>
      <c r="AJ91" s="836"/>
      <c r="AK91" s="836"/>
      <c r="AL91" s="836"/>
      <c r="AM91" s="836"/>
      <c r="AN91" s="836"/>
      <c r="AO91" s="836"/>
      <c r="AP91" s="836"/>
      <c r="AQ91" s="836"/>
      <c r="AR91" s="836"/>
      <c r="AS91" s="836"/>
      <c r="AT91" s="836"/>
      <c r="AU91" s="836"/>
      <c r="AV91" s="836"/>
      <c r="AW91" s="836"/>
      <c r="AX91" s="836"/>
      <c r="AY91" s="836"/>
      <c r="AZ91" s="836"/>
      <c r="BA91" s="836"/>
      <c r="BB91" s="836"/>
      <c r="BC91" s="836"/>
      <c r="BD91" s="836"/>
      <c r="BE91" s="836"/>
      <c r="BF91" s="836"/>
      <c r="BG91" s="836"/>
      <c r="BH91" s="836"/>
      <c r="BI91" s="836"/>
      <c r="BJ91" s="836"/>
      <c r="BK91" s="836"/>
      <c r="BL91" s="836"/>
      <c r="BM91" s="836"/>
      <c r="BN91" s="836"/>
    </row>
    <row r="92" spans="1:66" ht="24.95" customHeight="1">
      <c r="A92" s="836"/>
      <c r="B92" s="836"/>
      <c r="C92" s="836"/>
      <c r="D92" s="836"/>
      <c r="E92" s="836"/>
      <c r="F92" s="836"/>
      <c r="G92" s="836"/>
      <c r="H92" s="836"/>
      <c r="I92" s="836"/>
      <c r="J92" s="836"/>
      <c r="K92" s="836"/>
      <c r="L92" s="836"/>
      <c r="M92" s="836"/>
      <c r="N92" s="836"/>
      <c r="O92" s="836"/>
      <c r="P92" s="836"/>
      <c r="Q92" s="836"/>
      <c r="R92" s="836"/>
      <c r="S92" s="836"/>
      <c r="T92" s="836"/>
      <c r="U92" s="836"/>
      <c r="V92" s="836"/>
      <c r="W92" s="836"/>
      <c r="X92" s="836"/>
      <c r="Y92" s="836"/>
      <c r="Z92" s="836"/>
      <c r="AA92" s="836"/>
      <c r="AB92" s="836"/>
      <c r="AC92" s="836"/>
      <c r="AD92" s="836"/>
      <c r="AE92" s="836"/>
      <c r="AF92" s="836"/>
      <c r="AG92" s="836"/>
      <c r="AH92" s="836"/>
      <c r="AI92" s="836"/>
      <c r="AJ92" s="836"/>
      <c r="AK92" s="836"/>
      <c r="AL92" s="836"/>
      <c r="AM92" s="836"/>
      <c r="AN92" s="836"/>
      <c r="AO92" s="836"/>
      <c r="AP92" s="836"/>
      <c r="AQ92" s="836"/>
      <c r="AR92" s="836"/>
      <c r="AS92" s="836"/>
      <c r="AT92" s="836"/>
      <c r="AU92" s="836"/>
      <c r="AV92" s="836"/>
      <c r="AW92" s="836"/>
      <c r="AX92" s="836"/>
      <c r="AY92" s="836"/>
      <c r="AZ92" s="836"/>
      <c r="BA92" s="836"/>
      <c r="BB92" s="836"/>
      <c r="BC92" s="836"/>
      <c r="BD92" s="836"/>
      <c r="BE92" s="836"/>
      <c r="BF92" s="836"/>
      <c r="BG92" s="836"/>
      <c r="BH92" s="836"/>
      <c r="BI92" s="836"/>
      <c r="BJ92" s="836"/>
      <c r="BK92" s="836"/>
      <c r="BL92" s="836"/>
      <c r="BM92" s="836"/>
      <c r="BN92" s="836"/>
    </row>
    <row r="93" spans="1:66" ht="24.9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row>
    <row r="94" spans="1:66" ht="24.9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row>
  </sheetData>
  <sheetProtection password="CC7D" sheet="1" formatCells="0" selectLockedCells="1"/>
  <mergeCells count="151">
    <mergeCell ref="AK13:AN13"/>
    <mergeCell ref="AP13:BM13"/>
    <mergeCell ref="AE14:AF14"/>
    <mergeCell ref="AG14:BM14"/>
    <mergeCell ref="AE15:AF15"/>
    <mergeCell ref="AG15:BL15"/>
    <mergeCell ref="A2:AR2"/>
    <mergeCell ref="A10:AS11"/>
    <mergeCell ref="H13:I13"/>
    <mergeCell ref="J13:K13"/>
    <mergeCell ref="M13:N13"/>
    <mergeCell ref="P13:Q13"/>
    <mergeCell ref="AA13:AD15"/>
    <mergeCell ref="AE13:AF13"/>
    <mergeCell ref="AH13:AI13"/>
    <mergeCell ref="A7:BN7"/>
    <mergeCell ref="AE17:BM18"/>
    <mergeCell ref="D20:N20"/>
    <mergeCell ref="O20:V20"/>
    <mergeCell ref="AB20:AK22"/>
    <mergeCell ref="AL20:AM20"/>
    <mergeCell ref="AO20:AP20"/>
    <mergeCell ref="AR20:AU20"/>
    <mergeCell ref="AW20:BM20"/>
    <mergeCell ref="D21:N21"/>
    <mergeCell ref="O21:W21"/>
    <mergeCell ref="AL21:AM21"/>
    <mergeCell ref="AN21:BM21"/>
    <mergeCell ref="AL22:AM22"/>
    <mergeCell ref="AN22:BL22"/>
    <mergeCell ref="I33:K33"/>
    <mergeCell ref="L33:M33"/>
    <mergeCell ref="T33:V33"/>
    <mergeCell ref="X33:AL33"/>
    <mergeCell ref="AG27:BN28"/>
    <mergeCell ref="A26:G33"/>
    <mergeCell ref="H26:M26"/>
    <mergeCell ref="AG26:AK26"/>
    <mergeCell ref="AM26:AN26"/>
    <mergeCell ref="AG30:AL30"/>
    <mergeCell ref="AM30:AO30"/>
    <mergeCell ref="AP26:AR26"/>
    <mergeCell ref="H27:AF28"/>
    <mergeCell ref="AQ30:AT30"/>
    <mergeCell ref="AV30:AY30"/>
    <mergeCell ref="H31:P31"/>
    <mergeCell ref="AC29:AF30"/>
    <mergeCell ref="T29:T30"/>
    <mergeCell ref="AB29:AB30"/>
    <mergeCell ref="AM29:AO29"/>
    <mergeCell ref="Q31:AN31"/>
    <mergeCell ref="H32:W32"/>
    <mergeCell ref="X32:AN32"/>
    <mergeCell ref="BG23:BK23"/>
    <mergeCell ref="A25:H25"/>
    <mergeCell ref="I25:J25"/>
    <mergeCell ref="M25:N25"/>
    <mergeCell ref="P25:Q25"/>
    <mergeCell ref="T25:U25"/>
    <mergeCell ref="X25:Y25"/>
    <mergeCell ref="AA25:AB25"/>
    <mergeCell ref="AQ29:AT29"/>
    <mergeCell ref="AV29:AY29"/>
    <mergeCell ref="AG29:AL29"/>
    <mergeCell ref="H29:N30"/>
    <mergeCell ref="O29:S30"/>
    <mergeCell ref="U29:AA30"/>
    <mergeCell ref="A42:G43"/>
    <mergeCell ref="A34:G37"/>
    <mergeCell ref="H34:T34"/>
    <mergeCell ref="U34:AK34"/>
    <mergeCell ref="AL34:AP34"/>
    <mergeCell ref="AQ34:BM34"/>
    <mergeCell ref="H35:T35"/>
    <mergeCell ref="U35:AK35"/>
    <mergeCell ref="AL35:AP35"/>
    <mergeCell ref="AQ35:BN35"/>
    <mergeCell ref="H36:T36"/>
    <mergeCell ref="U36:AM36"/>
    <mergeCell ref="AO36:BM36"/>
    <mergeCell ref="H37:L37"/>
    <mergeCell ref="M37:Q37"/>
    <mergeCell ref="R37:U37"/>
    <mergeCell ref="V37:AJ37"/>
    <mergeCell ref="H41:T41"/>
    <mergeCell ref="U41:W41"/>
    <mergeCell ref="X41:AM41"/>
    <mergeCell ref="AO41:BN41"/>
    <mergeCell ref="A38:G41"/>
    <mergeCell ref="BL39:BN39"/>
    <mergeCell ref="H40:W40"/>
    <mergeCell ref="X40:AN40"/>
    <mergeCell ref="AO40:BN40"/>
    <mergeCell ref="H45:R46"/>
    <mergeCell ref="S45:AG45"/>
    <mergeCell ref="AH45:AV46"/>
    <mergeCell ref="AW45:BN46"/>
    <mergeCell ref="S46:AG46"/>
    <mergeCell ref="O48:BN48"/>
    <mergeCell ref="O49:BN50"/>
    <mergeCell ref="H42:BN42"/>
    <mergeCell ref="H43:BK43"/>
    <mergeCell ref="BL43:BN43"/>
    <mergeCell ref="A74:BN81"/>
    <mergeCell ref="A82:BN92"/>
    <mergeCell ref="H38:BN38"/>
    <mergeCell ref="H39:BK39"/>
    <mergeCell ref="H56:O56"/>
    <mergeCell ref="W56:AA56"/>
    <mergeCell ref="H57:N58"/>
    <mergeCell ref="O57:BN57"/>
    <mergeCell ref="O58:BN58"/>
    <mergeCell ref="BB54:BN54"/>
    <mergeCell ref="O55:U55"/>
    <mergeCell ref="V55:X55"/>
    <mergeCell ref="Y55:AH55"/>
    <mergeCell ref="AJ55:AS55"/>
    <mergeCell ref="AU55:AZ55"/>
    <mergeCell ref="BB55:BM55"/>
    <mergeCell ref="Y54:AI54"/>
    <mergeCell ref="AJ54:AT54"/>
    <mergeCell ref="AU54:BA54"/>
    <mergeCell ref="H48:N50"/>
    <mergeCell ref="A53:G58"/>
    <mergeCell ref="H53:N53"/>
    <mergeCell ref="H51:N51"/>
    <mergeCell ref="O51:U51"/>
    <mergeCell ref="V51:X51"/>
    <mergeCell ref="H52:N52"/>
    <mergeCell ref="O52:U52"/>
    <mergeCell ref="V52:X52"/>
    <mergeCell ref="A44:G52"/>
    <mergeCell ref="A59:E59"/>
    <mergeCell ref="A60:BN73"/>
    <mergeCell ref="O53:X53"/>
    <mergeCell ref="Y53:AI53"/>
    <mergeCell ref="AJ53:AT53"/>
    <mergeCell ref="AU53:BA53"/>
    <mergeCell ref="BB53:BN53"/>
    <mergeCell ref="H54:N55"/>
    <mergeCell ref="O54:X54"/>
    <mergeCell ref="H47:P47"/>
    <mergeCell ref="AE47:AN47"/>
    <mergeCell ref="AO47:AP47"/>
    <mergeCell ref="AR47:AS47"/>
    <mergeCell ref="AU47:AV47"/>
    <mergeCell ref="AX47:BN47"/>
    <mergeCell ref="H44:R44"/>
    <mergeCell ref="S44:AG44"/>
    <mergeCell ref="AH44:AV44"/>
    <mergeCell ref="AW44:BN44"/>
  </mergeCells>
  <phoneticPr fontId="3"/>
  <dataValidations count="4">
    <dataValidation imeMode="halfAlpha" allowBlank="1" showInputMessage="1" showErrorMessage="1" sqref="AO20:AP20 AK13 AR20 AU30:AV30 AP26 AH13:AI13 AM30 AP30:AQ30 O29"/>
    <dataValidation imeMode="fullAlpha" allowBlank="1" showInputMessage="1" showErrorMessage="1" sqref="X33:AL33 L33:M33"/>
    <dataValidation imeMode="hiragana" allowBlank="1" showInputMessage="1" showErrorMessage="1" sqref="AN22:BL22 AG14:BM15 D20:N21 AN21:BM21 H27 AG27"/>
    <dataValidation imeMode="fullKatakana" allowBlank="1" showInputMessage="1" showErrorMessage="1" sqref="AF25:AK25 V25 U36"/>
  </dataValidations>
  <pageMargins left="0.7" right="0.7" top="0.75" bottom="0.75" header="0.3" footer="0.3"/>
  <pageSetup paperSize="9" scale="34" orientation="portrait" r:id="rId1"/>
  <rowBreaks count="1" manualBreakCount="1">
    <brk id="58"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T80"/>
  <sheetViews>
    <sheetView view="pageBreakPreview" zoomScale="70" zoomScaleNormal="100" zoomScaleSheetLayoutView="70" workbookViewId="0">
      <selection activeCell="AG18" sqref="AG18:BL18"/>
    </sheetView>
  </sheetViews>
  <sheetFormatPr defaultColWidth="2.625" defaultRowHeight="24.95" customHeight="1"/>
  <cols>
    <col min="1" max="10" width="3.625" style="78" customWidth="1"/>
    <col min="11" max="11" width="4.625" style="78" customWidth="1"/>
    <col min="12" max="12" width="3.625" style="78" customWidth="1"/>
    <col min="13" max="13" width="4.625" style="78" customWidth="1"/>
    <col min="14" max="20" width="3.625" style="78" customWidth="1"/>
    <col min="21" max="21" width="4.625" style="78" customWidth="1"/>
    <col min="22" max="22" width="3.625" style="78" customWidth="1"/>
    <col min="23" max="23" width="4.625" style="78" customWidth="1"/>
    <col min="24" max="24" width="3.625" style="78" customWidth="1"/>
    <col min="25" max="25" width="4.625" style="78" customWidth="1"/>
    <col min="26" max="72" width="3.625" style="78" customWidth="1"/>
    <col min="73" max="16384" width="2.625" style="78"/>
  </cols>
  <sheetData>
    <row r="1" spans="1:66" s="34" customFormat="1" ht="35.1" customHeight="1">
      <c r="BN1" s="5"/>
    </row>
    <row r="2" spans="1:66" s="34" customFormat="1" ht="35.1" customHeight="1">
      <c r="A2" s="325" t="s">
        <v>422</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J2" s="325"/>
      <c r="AK2" s="325"/>
      <c r="AL2" s="325"/>
      <c r="AM2" s="325"/>
      <c r="AN2" s="325"/>
      <c r="AO2" s="325"/>
      <c r="AP2" s="325"/>
      <c r="AQ2" s="325"/>
      <c r="AR2" s="325"/>
    </row>
    <row r="3" spans="1:66" s="34" customFormat="1" ht="35.1" customHeight="1"/>
    <row r="4" spans="1:66" s="34" customFormat="1" ht="35.1" customHeight="1">
      <c r="A4" s="332" t="s">
        <v>144</v>
      </c>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332"/>
      <c r="AO4" s="332"/>
      <c r="AP4" s="332"/>
      <c r="AQ4" s="332"/>
      <c r="AR4" s="332"/>
      <c r="AS4" s="332"/>
      <c r="AT4" s="332"/>
      <c r="AU4" s="332"/>
      <c r="AV4" s="332"/>
      <c r="AW4" s="332"/>
      <c r="AX4" s="332"/>
      <c r="AY4" s="332"/>
      <c r="AZ4" s="332"/>
      <c r="BA4" s="332"/>
      <c r="BB4" s="332"/>
      <c r="BC4" s="332"/>
      <c r="BD4" s="332"/>
      <c r="BE4" s="332"/>
      <c r="BF4" s="332"/>
      <c r="BG4" s="332"/>
      <c r="BH4" s="332"/>
      <c r="BI4" s="332"/>
      <c r="BJ4" s="332"/>
      <c r="BK4" s="332"/>
      <c r="BL4" s="332"/>
      <c r="BM4" s="332"/>
      <c r="BN4" s="332"/>
    </row>
    <row r="5" spans="1:66" s="34" customFormat="1" ht="35.1" customHeight="1"/>
    <row r="6" spans="1:66" s="34" customFormat="1" ht="35.1" customHeight="1">
      <c r="A6" s="333" t="s">
        <v>244</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c r="AW6" s="333"/>
      <c r="AX6" s="333"/>
      <c r="AY6" s="333"/>
      <c r="AZ6" s="333"/>
      <c r="BA6" s="333"/>
      <c r="BB6" s="333"/>
      <c r="BC6" s="333"/>
      <c r="BD6" s="333"/>
      <c r="BE6" s="333"/>
      <c r="BF6" s="333"/>
      <c r="BG6" s="333"/>
      <c r="BH6" s="333"/>
      <c r="BI6" s="333"/>
      <c r="BJ6" s="333"/>
      <c r="BK6" s="333"/>
      <c r="BL6" s="333"/>
      <c r="BM6" s="333"/>
      <c r="BN6" s="333"/>
    </row>
    <row r="7" spans="1:66" s="34" customFormat="1" ht="35.1" customHeight="1">
      <c r="A7" s="334" t="s">
        <v>153</v>
      </c>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c r="AB7" s="334"/>
      <c r="AC7" s="334"/>
      <c r="AD7" s="334"/>
      <c r="AE7" s="334"/>
      <c r="AF7" s="334"/>
      <c r="AG7" s="334"/>
      <c r="AH7" s="334"/>
      <c r="AI7" s="334"/>
      <c r="AJ7" s="334"/>
      <c r="AK7" s="334"/>
      <c r="AL7" s="334"/>
      <c r="AM7" s="334"/>
      <c r="AN7" s="334"/>
      <c r="AO7" s="334"/>
      <c r="AP7" s="334"/>
      <c r="AQ7" s="334"/>
      <c r="AR7" s="334"/>
      <c r="AS7" s="334"/>
      <c r="AT7" s="334"/>
      <c r="AU7" s="334"/>
      <c r="AV7" s="334"/>
      <c r="AW7" s="334"/>
      <c r="AX7" s="334"/>
      <c r="AY7" s="334"/>
      <c r="AZ7" s="334"/>
      <c r="BA7" s="334"/>
      <c r="BB7" s="334"/>
      <c r="BC7" s="334"/>
      <c r="BD7" s="334"/>
      <c r="BE7" s="334"/>
      <c r="BF7" s="324" t="s">
        <v>242</v>
      </c>
      <c r="BG7" s="324"/>
      <c r="BH7" s="324"/>
      <c r="BI7" s="324"/>
      <c r="BJ7" s="324"/>
      <c r="BK7" s="324"/>
      <c r="BL7" s="324"/>
      <c r="BM7" s="324"/>
      <c r="BN7" s="324"/>
    </row>
    <row r="8" spans="1:66" s="34" customFormat="1" ht="69.95" customHeight="1">
      <c r="A8" s="268" t="s">
        <v>154</v>
      </c>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268"/>
      <c r="AW8" s="268"/>
      <c r="AX8" s="268"/>
      <c r="AY8" s="268"/>
      <c r="AZ8" s="268"/>
      <c r="BA8" s="268"/>
      <c r="BB8" s="268"/>
      <c r="BC8" s="268"/>
      <c r="BD8" s="268"/>
      <c r="BE8" s="268"/>
      <c r="BF8" s="324"/>
      <c r="BG8" s="324"/>
      <c r="BH8" s="324"/>
      <c r="BI8" s="324"/>
      <c r="BJ8" s="324"/>
      <c r="BK8" s="324"/>
      <c r="BL8" s="324"/>
      <c r="BM8" s="324"/>
      <c r="BN8" s="324"/>
    </row>
    <row r="9" spans="1:66" s="34" customFormat="1" ht="35.1" customHeight="1" thickBot="1">
      <c r="A9" s="289" t="s">
        <v>309</v>
      </c>
      <c r="B9" s="289"/>
      <c r="C9" s="289"/>
      <c r="D9" s="289"/>
      <c r="E9" s="289"/>
      <c r="F9" s="289"/>
      <c r="G9" s="289"/>
      <c r="H9" s="39" t="s">
        <v>310</v>
      </c>
      <c r="I9" s="40" t="s">
        <v>345</v>
      </c>
      <c r="BE9" s="60"/>
      <c r="BF9" s="319" t="s">
        <v>155</v>
      </c>
      <c r="BG9" s="323"/>
      <c r="BH9" s="323"/>
      <c r="BI9" s="323"/>
      <c r="BJ9" s="323"/>
      <c r="BK9" s="323"/>
      <c r="BL9" s="323"/>
      <c r="BM9" s="323"/>
      <c r="BN9" s="319" t="s">
        <v>156</v>
      </c>
    </row>
    <row r="10" spans="1:66" s="34" customFormat="1" ht="35.1" customHeight="1" thickTop="1" thickBot="1">
      <c r="A10" s="27"/>
      <c r="B10" s="27"/>
      <c r="C10" s="27"/>
      <c r="D10" s="27"/>
      <c r="E10" s="27"/>
      <c r="F10" s="71"/>
      <c r="G10" s="71"/>
      <c r="H10" s="71"/>
      <c r="I10" s="309"/>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0"/>
      <c r="AY10" s="310"/>
      <c r="AZ10" s="310"/>
      <c r="BA10" s="310"/>
      <c r="BB10" s="310"/>
      <c r="BC10" s="311"/>
      <c r="BD10" s="62" t="s">
        <v>132</v>
      </c>
      <c r="BE10" s="31"/>
      <c r="BF10" s="319"/>
      <c r="BG10" s="323"/>
      <c r="BH10" s="323"/>
      <c r="BI10" s="323"/>
      <c r="BJ10" s="323"/>
      <c r="BK10" s="323"/>
      <c r="BL10" s="323"/>
      <c r="BM10" s="323"/>
      <c r="BN10" s="319"/>
    </row>
    <row r="11" spans="1:66" s="34" customFormat="1" ht="35.1" customHeight="1" thickTop="1">
      <c r="A11" s="27"/>
      <c r="B11" s="27"/>
      <c r="C11" s="27"/>
      <c r="D11" s="27"/>
      <c r="E11" s="27"/>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31"/>
      <c r="BE11" s="31"/>
      <c r="BF11" s="61"/>
      <c r="BG11" s="38"/>
      <c r="BH11" s="38"/>
      <c r="BI11" s="38"/>
      <c r="BJ11" s="38"/>
      <c r="BK11" s="38"/>
      <c r="BL11" s="38"/>
      <c r="BM11" s="38"/>
      <c r="BN11" s="61"/>
    </row>
    <row r="12" spans="1:66" s="34" customFormat="1" ht="35.1" customHeight="1">
      <c r="A12" s="308" t="s">
        <v>243</v>
      </c>
      <c r="B12" s="308"/>
      <c r="C12" s="308"/>
      <c r="D12" s="308"/>
      <c r="E12" s="308"/>
      <c r="F12" s="308"/>
      <c r="G12" s="308"/>
      <c r="H12" s="308"/>
      <c r="I12" s="308"/>
      <c r="J12" s="308"/>
      <c r="K12" s="308"/>
      <c r="L12" s="308"/>
      <c r="M12" s="308"/>
      <c r="N12" s="308"/>
      <c r="O12" s="308"/>
      <c r="P12" s="308"/>
      <c r="Q12" s="308"/>
      <c r="R12" s="308"/>
      <c r="S12" s="308"/>
      <c r="T12" s="308"/>
      <c r="U12" s="308"/>
      <c r="V12" s="308"/>
      <c r="W12" s="308"/>
      <c r="X12" s="308"/>
      <c r="Y12" s="308"/>
      <c r="Z12" s="308"/>
      <c r="AA12" s="308"/>
      <c r="AB12" s="308"/>
      <c r="AC12" s="308"/>
      <c r="AD12" s="308"/>
      <c r="AE12" s="308"/>
      <c r="AF12" s="308"/>
      <c r="AG12" s="308"/>
      <c r="AH12" s="308"/>
      <c r="AI12" s="308"/>
      <c r="AJ12" s="308"/>
      <c r="AK12" s="308"/>
      <c r="AL12" s="308"/>
      <c r="AM12" s="308"/>
      <c r="AN12" s="308"/>
      <c r="AO12" s="308"/>
      <c r="AP12" s="308"/>
      <c r="AQ12" s="308"/>
      <c r="AR12" s="308"/>
      <c r="AS12" s="308"/>
      <c r="AT12" s="308"/>
      <c r="AU12" s="308"/>
      <c r="AV12" s="308"/>
      <c r="AW12" s="308"/>
      <c r="AX12" s="308"/>
      <c r="AY12" s="308"/>
      <c r="AZ12" s="308"/>
      <c r="BA12" s="308"/>
      <c r="BB12" s="308"/>
      <c r="BC12" s="308"/>
      <c r="BD12" s="308"/>
      <c r="BE12" s="308"/>
      <c r="BF12" s="308"/>
      <c r="BG12" s="308"/>
      <c r="BH12" s="308"/>
      <c r="BI12" s="308"/>
      <c r="BJ12" s="308"/>
      <c r="BK12" s="308"/>
      <c r="BL12" s="308"/>
      <c r="BM12" s="308"/>
      <c r="BN12" s="308"/>
    </row>
    <row r="13" spans="1:66" s="34" customFormat="1" ht="35.1" customHeight="1">
      <c r="A13" s="308"/>
      <c r="B13" s="308"/>
      <c r="C13" s="308"/>
      <c r="D13" s="308"/>
      <c r="E13" s="308"/>
      <c r="F13" s="308"/>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8"/>
      <c r="AM13" s="308"/>
      <c r="AN13" s="308"/>
      <c r="AO13" s="308"/>
      <c r="AP13" s="308"/>
      <c r="AQ13" s="308"/>
      <c r="AR13" s="308"/>
      <c r="AS13" s="308"/>
      <c r="AT13" s="308"/>
      <c r="AU13" s="308"/>
      <c r="AV13" s="308"/>
      <c r="AW13" s="308"/>
      <c r="AX13" s="308"/>
      <c r="AY13" s="308"/>
      <c r="AZ13" s="308"/>
      <c r="BA13" s="308"/>
      <c r="BB13" s="308"/>
      <c r="BC13" s="308"/>
      <c r="BD13" s="308"/>
      <c r="BE13" s="308"/>
      <c r="BF13" s="308"/>
      <c r="BG13" s="308"/>
      <c r="BH13" s="308"/>
      <c r="BI13" s="308"/>
      <c r="BJ13" s="308"/>
      <c r="BK13" s="308"/>
      <c r="BL13" s="308"/>
      <c r="BM13" s="308"/>
      <c r="BN13" s="308"/>
    </row>
    <row r="14" spans="1:66" s="34" customFormat="1" ht="35.1" customHeight="1">
      <c r="A14" s="308"/>
      <c r="B14" s="308"/>
      <c r="C14" s="308"/>
      <c r="D14" s="308"/>
      <c r="E14" s="308"/>
      <c r="F14" s="308"/>
      <c r="G14" s="308"/>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8"/>
      <c r="AM14" s="308"/>
      <c r="AN14" s="308"/>
      <c r="AO14" s="308"/>
      <c r="AP14" s="308"/>
      <c r="AQ14" s="308"/>
      <c r="AR14" s="308"/>
      <c r="AS14" s="308"/>
      <c r="AT14" s="308"/>
      <c r="AU14" s="308"/>
      <c r="AV14" s="308"/>
      <c r="AW14" s="308"/>
      <c r="AX14" s="308"/>
      <c r="AY14" s="308"/>
      <c r="AZ14" s="308"/>
      <c r="BA14" s="308"/>
      <c r="BB14" s="308"/>
      <c r="BC14" s="308"/>
      <c r="BD14" s="308"/>
      <c r="BE14" s="308"/>
      <c r="BF14" s="308"/>
      <c r="BG14" s="308"/>
      <c r="BH14" s="308"/>
      <c r="BI14" s="308"/>
      <c r="BJ14" s="308"/>
      <c r="BK14" s="308"/>
      <c r="BL14" s="308"/>
      <c r="BM14" s="308"/>
      <c r="BN14" s="308"/>
    </row>
    <row r="15" spans="1:66" s="34" customFormat="1" ht="35.1" customHeight="1" thickBot="1"/>
    <row r="16" spans="1:66" s="34" customFormat="1" ht="35.1" customHeight="1" thickTop="1" thickBot="1">
      <c r="H16" s="326" t="s">
        <v>10</v>
      </c>
      <c r="I16" s="326"/>
      <c r="J16" s="327"/>
      <c r="K16" s="328"/>
      <c r="L16" s="94" t="s">
        <v>11</v>
      </c>
      <c r="M16" s="329"/>
      <c r="N16" s="330"/>
      <c r="O16" s="94" t="s">
        <v>12</v>
      </c>
      <c r="P16" s="329"/>
      <c r="Q16" s="330"/>
      <c r="R16" s="94" t="s">
        <v>13</v>
      </c>
      <c r="AA16" s="331" t="s">
        <v>135</v>
      </c>
      <c r="AB16" s="331"/>
      <c r="AC16" s="331"/>
      <c r="AD16" s="331"/>
      <c r="AE16" s="288" t="s">
        <v>14</v>
      </c>
      <c r="AF16" s="288"/>
      <c r="AG16" s="94" t="s">
        <v>15</v>
      </c>
      <c r="AH16" s="314" t="str">
        <f>IF(入力シート!H4="","",入力シート!H4)</f>
        <v/>
      </c>
      <c r="AI16" s="314"/>
      <c r="AJ16" s="34" t="s">
        <v>16</v>
      </c>
      <c r="AK16" s="314" t="str">
        <f>IF(入力シート!K4="","",入力シート!K4)</f>
        <v/>
      </c>
      <c r="AL16" s="314"/>
      <c r="AM16" s="314"/>
      <c r="AN16" s="314"/>
      <c r="AP16" s="321" t="str">
        <f>IF(入力シート!G5="","",入力シート!G5)</f>
        <v/>
      </c>
      <c r="AQ16" s="321"/>
      <c r="AR16" s="321"/>
      <c r="AS16" s="321"/>
      <c r="AT16" s="321"/>
      <c r="AU16" s="321"/>
      <c r="AV16" s="321"/>
      <c r="AW16" s="321"/>
      <c r="AX16" s="321"/>
      <c r="AY16" s="321"/>
      <c r="AZ16" s="321"/>
      <c r="BA16" s="321"/>
      <c r="BB16" s="321"/>
      <c r="BC16" s="321"/>
      <c r="BD16" s="321"/>
      <c r="BE16" s="321"/>
      <c r="BF16" s="321"/>
      <c r="BG16" s="321"/>
      <c r="BH16" s="321"/>
      <c r="BI16" s="321"/>
      <c r="BJ16" s="321"/>
      <c r="BK16" s="321"/>
      <c r="BL16" s="321"/>
      <c r="BM16" s="321"/>
    </row>
    <row r="17" spans="1:72" s="34" customFormat="1" ht="35.1" customHeight="1" thickTop="1">
      <c r="AA17" s="331"/>
      <c r="AB17" s="331"/>
      <c r="AC17" s="331"/>
      <c r="AD17" s="331"/>
      <c r="AE17" s="288" t="s">
        <v>17</v>
      </c>
      <c r="AF17" s="288"/>
      <c r="AG17" s="317" t="str">
        <f>IF(入力シート!G2="","",入力シート!G2)</f>
        <v/>
      </c>
      <c r="AH17" s="317"/>
      <c r="AI17" s="317"/>
      <c r="AJ17" s="317"/>
      <c r="AK17" s="317"/>
      <c r="AL17" s="317"/>
      <c r="AM17" s="317"/>
      <c r="AN17" s="317"/>
      <c r="AO17" s="317"/>
      <c r="AP17" s="317"/>
      <c r="AQ17" s="317"/>
      <c r="AR17" s="317"/>
      <c r="AS17" s="317"/>
      <c r="AT17" s="317"/>
      <c r="AU17" s="317"/>
      <c r="AV17" s="317"/>
      <c r="AW17" s="317"/>
      <c r="AX17" s="317"/>
      <c r="AY17" s="317"/>
      <c r="AZ17" s="317"/>
      <c r="BA17" s="317"/>
      <c r="BB17" s="317"/>
      <c r="BC17" s="317"/>
      <c r="BD17" s="317"/>
      <c r="BE17" s="317"/>
      <c r="BF17" s="317"/>
      <c r="BG17" s="317"/>
      <c r="BH17" s="317"/>
      <c r="BI17" s="317"/>
      <c r="BJ17" s="317"/>
      <c r="BK17" s="317"/>
      <c r="BL17" s="317"/>
      <c r="BM17" s="317"/>
    </row>
    <row r="18" spans="1:72" s="34" customFormat="1" ht="35.1" customHeight="1">
      <c r="AA18" s="331"/>
      <c r="AB18" s="331"/>
      <c r="AC18" s="331"/>
      <c r="AD18" s="331"/>
      <c r="AE18" s="288" t="s">
        <v>18</v>
      </c>
      <c r="AF18" s="288"/>
      <c r="AG18" s="317" t="str">
        <f>IF(入力シート!G3="","",入力シート!G3)</f>
        <v/>
      </c>
      <c r="AH18" s="317"/>
      <c r="AI18" s="317"/>
      <c r="AJ18" s="317"/>
      <c r="AK18" s="317"/>
      <c r="AL18" s="317"/>
      <c r="AM18" s="317"/>
      <c r="AN18" s="317"/>
      <c r="AO18" s="317"/>
      <c r="AP18" s="317"/>
      <c r="AQ18" s="317"/>
      <c r="AR18" s="317"/>
      <c r="AS18" s="317"/>
      <c r="AT18" s="317"/>
      <c r="AU18" s="317"/>
      <c r="AV18" s="317"/>
      <c r="AW18" s="317"/>
      <c r="AX18" s="317"/>
      <c r="AY18" s="317"/>
      <c r="AZ18" s="317"/>
      <c r="BA18" s="317"/>
      <c r="BB18" s="317"/>
      <c r="BC18" s="317"/>
      <c r="BD18" s="317"/>
      <c r="BE18" s="317"/>
      <c r="BF18" s="317"/>
      <c r="BG18" s="317"/>
      <c r="BH18" s="317"/>
      <c r="BI18" s="317"/>
      <c r="BJ18" s="317"/>
      <c r="BK18" s="317"/>
      <c r="BL18" s="317"/>
      <c r="BM18" s="2" t="s">
        <v>19</v>
      </c>
    </row>
    <row r="19" spans="1:72" s="34" customFormat="1" ht="35.1" customHeight="1">
      <c r="AE19" s="316" t="s">
        <v>173</v>
      </c>
      <c r="AF19" s="316"/>
      <c r="AG19" s="316"/>
      <c r="AH19" s="316"/>
      <c r="AI19" s="313" t="str">
        <f>IF(入力シート!G6="","",入力シート!G6)</f>
        <v/>
      </c>
      <c r="AJ19" s="313"/>
      <c r="AK19" s="63" t="s">
        <v>127</v>
      </c>
      <c r="AL19" s="313" t="str">
        <f>IF(入力シート!J6="","",入力シート!J6)</f>
        <v/>
      </c>
      <c r="AM19" s="313"/>
      <c r="AN19" s="313"/>
      <c r="AO19" s="63" t="s">
        <v>127</v>
      </c>
      <c r="AP19" s="313" t="str">
        <f>IF(入力シート!N6="","",入力シート!N6)</f>
        <v/>
      </c>
      <c r="AQ19" s="313"/>
      <c r="AR19" s="313"/>
    </row>
    <row r="20" spans="1:72" s="34" customFormat="1" ht="35.1" customHeight="1">
      <c r="AE20" s="320" t="s">
        <v>137</v>
      </c>
      <c r="AF20" s="320"/>
      <c r="AG20" s="320"/>
      <c r="AH20" s="320"/>
      <c r="AI20" s="320"/>
      <c r="AJ20" s="320"/>
      <c r="AK20" s="320"/>
      <c r="AL20" s="320"/>
      <c r="AM20" s="320"/>
      <c r="AN20" s="320"/>
      <c r="AO20" s="320"/>
      <c r="AP20" s="320"/>
      <c r="AQ20" s="320"/>
      <c r="AR20" s="320"/>
      <c r="AS20" s="320"/>
      <c r="AT20" s="320"/>
      <c r="AU20" s="320"/>
      <c r="AV20" s="320"/>
      <c r="AW20" s="320"/>
      <c r="AX20" s="320"/>
      <c r="AY20" s="320"/>
      <c r="AZ20" s="320"/>
      <c r="BA20" s="320"/>
      <c r="BB20" s="320"/>
      <c r="BC20" s="320"/>
      <c r="BD20" s="320"/>
      <c r="BE20" s="320"/>
      <c r="BF20" s="320"/>
      <c r="BG20" s="320"/>
      <c r="BH20" s="320"/>
      <c r="BI20" s="320"/>
      <c r="BJ20" s="320"/>
      <c r="BK20" s="320"/>
      <c r="BL20" s="320"/>
      <c r="BM20" s="320"/>
    </row>
    <row r="21" spans="1:72" s="34" customFormat="1" ht="35.1" customHeight="1">
      <c r="O21" s="3"/>
      <c r="P21" s="3"/>
      <c r="Q21" s="3"/>
      <c r="R21" s="3"/>
      <c r="S21" s="3"/>
      <c r="T21" s="3"/>
      <c r="U21" s="3"/>
      <c r="V21" s="3"/>
      <c r="AE21" s="320"/>
      <c r="AF21" s="320"/>
      <c r="AG21" s="320"/>
      <c r="AH21" s="320"/>
      <c r="AI21" s="320"/>
      <c r="AJ21" s="320"/>
      <c r="AK21" s="320"/>
      <c r="AL21" s="320"/>
      <c r="AM21" s="320"/>
      <c r="AN21" s="320"/>
      <c r="AO21" s="320"/>
      <c r="AP21" s="320"/>
      <c r="AQ21" s="320"/>
      <c r="AR21" s="320"/>
      <c r="AS21" s="320"/>
      <c r="AT21" s="320"/>
      <c r="AU21" s="320"/>
      <c r="AV21" s="320"/>
      <c r="AW21" s="320"/>
      <c r="AX21" s="320"/>
      <c r="AY21" s="320"/>
      <c r="AZ21" s="320"/>
      <c r="BA21" s="320"/>
      <c r="BB21" s="320"/>
      <c r="BC21" s="320"/>
      <c r="BD21" s="320"/>
      <c r="BE21" s="320"/>
      <c r="BF21" s="320"/>
      <c r="BG21" s="320"/>
      <c r="BH21" s="320"/>
      <c r="BI21" s="320"/>
      <c r="BJ21" s="320"/>
      <c r="BK21" s="320"/>
      <c r="BL21" s="320"/>
      <c r="BM21" s="320"/>
    </row>
    <row r="22" spans="1:72" s="34" customFormat="1" ht="35.1" customHeight="1">
      <c r="O22" s="3"/>
      <c r="P22" s="3"/>
      <c r="Q22" s="3"/>
      <c r="R22" s="3"/>
      <c r="S22" s="3"/>
      <c r="T22" s="3"/>
      <c r="U22" s="3"/>
      <c r="V22" s="3"/>
    </row>
    <row r="23" spans="1:72" s="34" customFormat="1" ht="35.1" customHeight="1">
      <c r="D23" s="251" t="s">
        <v>157</v>
      </c>
      <c r="E23" s="251"/>
      <c r="F23" s="251"/>
      <c r="G23" s="251"/>
      <c r="H23" s="251"/>
      <c r="I23" s="251"/>
      <c r="J23" s="251"/>
      <c r="K23" s="251"/>
      <c r="L23" s="251"/>
      <c r="M23" s="251"/>
      <c r="N23" s="251"/>
      <c r="O23" s="315" t="s">
        <v>20</v>
      </c>
      <c r="P23" s="315"/>
      <c r="Q23" s="315"/>
      <c r="R23" s="315"/>
      <c r="S23" s="315"/>
      <c r="T23" s="315"/>
      <c r="U23" s="315"/>
      <c r="V23" s="315"/>
      <c r="AB23" s="322" t="s">
        <v>136</v>
      </c>
      <c r="AC23" s="322"/>
      <c r="AD23" s="322"/>
      <c r="AE23" s="322"/>
      <c r="AF23" s="322"/>
      <c r="AG23" s="322"/>
      <c r="AH23" s="322"/>
      <c r="AI23" s="322"/>
      <c r="AJ23" s="322"/>
      <c r="AK23" s="322"/>
      <c r="AL23" s="288" t="s">
        <v>14</v>
      </c>
      <c r="AM23" s="288"/>
      <c r="AN23" s="94" t="s">
        <v>15</v>
      </c>
      <c r="AO23" s="314" t="str">
        <f>IF(入力シート!H23="","",入力シート!H23)</f>
        <v/>
      </c>
      <c r="AP23" s="314"/>
      <c r="AQ23" s="34" t="s">
        <v>16</v>
      </c>
      <c r="AR23" s="314" t="str">
        <f>IF(入力シート!K23="","",入力シート!K23)</f>
        <v/>
      </c>
      <c r="AS23" s="314"/>
      <c r="AT23" s="314"/>
      <c r="AU23" s="314"/>
      <c r="AW23" s="321" t="str">
        <f>IF(入力シート!G24="","",入力シート!G24)</f>
        <v/>
      </c>
      <c r="AX23" s="321"/>
      <c r="AY23" s="321"/>
      <c r="AZ23" s="321"/>
      <c r="BA23" s="321"/>
      <c r="BB23" s="321"/>
      <c r="BC23" s="321"/>
      <c r="BD23" s="321"/>
      <c r="BE23" s="321"/>
      <c r="BF23" s="321"/>
      <c r="BG23" s="321"/>
      <c r="BH23" s="321"/>
      <c r="BI23" s="321"/>
      <c r="BJ23" s="321"/>
      <c r="BK23" s="321"/>
      <c r="BL23" s="321"/>
      <c r="BM23" s="321"/>
    </row>
    <row r="24" spans="1:72" s="34" customFormat="1" ht="35.1" customHeight="1">
      <c r="C24" s="94" t="s">
        <v>21</v>
      </c>
      <c r="D24" s="288" t="s">
        <v>157</v>
      </c>
      <c r="E24" s="288"/>
      <c r="F24" s="288"/>
      <c r="G24" s="288"/>
      <c r="H24" s="288"/>
      <c r="I24" s="288"/>
      <c r="J24" s="288"/>
      <c r="K24" s="288"/>
      <c r="L24" s="288"/>
      <c r="M24" s="288"/>
      <c r="N24" s="288"/>
      <c r="O24" s="288" t="s">
        <v>22</v>
      </c>
      <c r="P24" s="288"/>
      <c r="Q24" s="288"/>
      <c r="R24" s="288"/>
      <c r="S24" s="288"/>
      <c r="T24" s="288"/>
      <c r="U24" s="288"/>
      <c r="V24" s="288"/>
      <c r="W24" s="288"/>
      <c r="AB24" s="322"/>
      <c r="AC24" s="322"/>
      <c r="AD24" s="322"/>
      <c r="AE24" s="322"/>
      <c r="AF24" s="322"/>
      <c r="AG24" s="322"/>
      <c r="AH24" s="322"/>
      <c r="AI24" s="322"/>
      <c r="AJ24" s="322"/>
      <c r="AK24" s="322"/>
      <c r="AL24" s="288" t="s">
        <v>17</v>
      </c>
      <c r="AM24" s="288"/>
      <c r="AN24" s="317" t="str">
        <f>IF(入力シート!G21="","",入力シート!G21)</f>
        <v/>
      </c>
      <c r="AO24" s="317"/>
      <c r="AP24" s="317"/>
      <c r="AQ24" s="317"/>
      <c r="AR24" s="317"/>
      <c r="AS24" s="317"/>
      <c r="AT24" s="317"/>
      <c r="AU24" s="317"/>
      <c r="AV24" s="317"/>
      <c r="AW24" s="317"/>
      <c r="AX24" s="317"/>
      <c r="AY24" s="317"/>
      <c r="AZ24" s="317"/>
      <c r="BA24" s="317"/>
      <c r="BB24" s="317"/>
      <c r="BC24" s="317"/>
      <c r="BD24" s="317"/>
      <c r="BE24" s="317"/>
      <c r="BF24" s="317"/>
      <c r="BG24" s="317"/>
      <c r="BH24" s="317"/>
      <c r="BI24" s="317"/>
      <c r="BJ24" s="317"/>
      <c r="BK24" s="317"/>
      <c r="BL24" s="317"/>
      <c r="BM24" s="317"/>
      <c r="BN24" s="94"/>
      <c r="BO24" s="94"/>
      <c r="BP24" s="94"/>
      <c r="BQ24" s="94"/>
      <c r="BR24" s="94"/>
      <c r="BS24" s="94"/>
      <c r="BT24" s="94"/>
    </row>
    <row r="25" spans="1:72" s="34" customFormat="1" ht="35.1" customHeight="1">
      <c r="AB25" s="322"/>
      <c r="AC25" s="322"/>
      <c r="AD25" s="322"/>
      <c r="AE25" s="322"/>
      <c r="AF25" s="322"/>
      <c r="AG25" s="322"/>
      <c r="AH25" s="322"/>
      <c r="AI25" s="322"/>
      <c r="AJ25" s="322"/>
      <c r="AK25" s="322"/>
      <c r="AL25" s="288" t="s">
        <v>18</v>
      </c>
      <c r="AM25" s="288"/>
      <c r="AN25" s="317" t="str">
        <f>IF(入力シート!G22="","",入力シート!G22)</f>
        <v/>
      </c>
      <c r="AO25" s="317"/>
      <c r="AP25" s="317"/>
      <c r="AQ25" s="317"/>
      <c r="AR25" s="317"/>
      <c r="AS25" s="317"/>
      <c r="AT25" s="317"/>
      <c r="AU25" s="317"/>
      <c r="AV25" s="317"/>
      <c r="AW25" s="317"/>
      <c r="AX25" s="317"/>
      <c r="AY25" s="317"/>
      <c r="AZ25" s="317"/>
      <c r="BA25" s="317"/>
      <c r="BB25" s="317"/>
      <c r="BC25" s="317"/>
      <c r="BD25" s="317"/>
      <c r="BE25" s="317"/>
      <c r="BF25" s="317"/>
      <c r="BG25" s="317"/>
      <c r="BH25" s="317"/>
      <c r="BI25" s="317"/>
      <c r="BJ25" s="317"/>
      <c r="BK25" s="317"/>
      <c r="BL25" s="317"/>
      <c r="BM25" s="2" t="s">
        <v>19</v>
      </c>
      <c r="BN25" s="94"/>
      <c r="BO25" s="94"/>
      <c r="BP25" s="94"/>
      <c r="BQ25" s="94"/>
      <c r="BR25" s="94"/>
      <c r="BS25" s="94"/>
    </row>
    <row r="26" spans="1:72" s="34" customFormat="1" ht="35.1" customHeight="1">
      <c r="AB26" s="95"/>
      <c r="AC26" s="95"/>
      <c r="AD26" s="95"/>
      <c r="AE26" s="95"/>
      <c r="AF26" s="95"/>
      <c r="AG26" s="95"/>
      <c r="AH26" s="95"/>
      <c r="AI26" s="95"/>
      <c r="AJ26" s="95"/>
      <c r="AK26" s="95"/>
      <c r="AL26" s="316" t="s">
        <v>173</v>
      </c>
      <c r="AM26" s="316"/>
      <c r="AN26" s="316"/>
      <c r="AO26" s="316"/>
      <c r="AP26" s="313" t="str">
        <f>IF(入力シート!G25="","",入力シート!G25)</f>
        <v/>
      </c>
      <c r="AQ26" s="313"/>
      <c r="AR26" s="63" t="s">
        <v>127</v>
      </c>
      <c r="AS26" s="313" t="str">
        <f>IF(入力シート!J25="","",入力シート!J25)</f>
        <v/>
      </c>
      <c r="AT26" s="313"/>
      <c r="AU26" s="313"/>
      <c r="AV26" s="63" t="s">
        <v>127</v>
      </c>
      <c r="AW26" s="313" t="str">
        <f>IF(入力シート!N25="","",入力シート!N25)</f>
        <v/>
      </c>
      <c r="AX26" s="313"/>
      <c r="AY26" s="313"/>
      <c r="BG26" s="318"/>
      <c r="BH26" s="318"/>
      <c r="BI26" s="318"/>
      <c r="BJ26" s="318"/>
      <c r="BK26" s="318"/>
    </row>
    <row r="27" spans="1:72" s="34" customFormat="1" ht="35.1" customHeight="1" thickBot="1">
      <c r="A27" s="312" t="s">
        <v>270</v>
      </c>
      <c r="B27" s="312"/>
      <c r="C27" s="312"/>
      <c r="D27" s="312"/>
      <c r="E27" s="312"/>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2"/>
      <c r="AM27" s="312"/>
      <c r="AN27" s="312"/>
      <c r="AO27" s="312"/>
      <c r="AP27" s="312"/>
      <c r="AQ27" s="312"/>
      <c r="AR27" s="312"/>
      <c r="AS27" s="312"/>
      <c r="AT27" s="312"/>
      <c r="AU27" s="312"/>
      <c r="AV27" s="312"/>
      <c r="AW27" s="312"/>
      <c r="AX27" s="312"/>
      <c r="AY27" s="312"/>
      <c r="AZ27" s="312"/>
      <c r="BA27" s="312"/>
      <c r="BB27" s="312"/>
      <c r="BC27" s="312"/>
      <c r="BD27" s="312"/>
      <c r="BE27" s="312"/>
      <c r="BF27" s="312"/>
      <c r="BG27" s="312"/>
      <c r="BH27" s="312"/>
      <c r="BI27" s="312"/>
      <c r="BJ27" s="312"/>
      <c r="BK27" s="312"/>
      <c r="BL27" s="312"/>
      <c r="BM27" s="312"/>
      <c r="BN27" s="312"/>
    </row>
    <row r="28" spans="1:72" s="34" customFormat="1" ht="24.95" customHeight="1" thickTop="1">
      <c r="A28" s="291"/>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292"/>
      <c r="AT28" s="292"/>
      <c r="AU28" s="292"/>
      <c r="AV28" s="292"/>
      <c r="AW28" s="292"/>
      <c r="AX28" s="292"/>
      <c r="AY28" s="292"/>
      <c r="AZ28" s="292"/>
      <c r="BA28" s="292"/>
      <c r="BB28" s="292"/>
      <c r="BC28" s="292"/>
      <c r="BD28" s="292"/>
      <c r="BE28" s="292"/>
      <c r="BF28" s="292"/>
      <c r="BG28" s="292"/>
      <c r="BH28" s="292"/>
      <c r="BI28" s="292"/>
      <c r="BJ28" s="292"/>
      <c r="BK28" s="292"/>
      <c r="BL28" s="292"/>
      <c r="BM28" s="292"/>
      <c r="BN28" s="293"/>
    </row>
    <row r="29" spans="1:72" s="34" customFormat="1" ht="24.95" customHeight="1" thickBot="1">
      <c r="A29" s="294"/>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295"/>
      <c r="AL29" s="295"/>
      <c r="AM29" s="295"/>
      <c r="AN29" s="295"/>
      <c r="AO29" s="295"/>
      <c r="AP29" s="295"/>
      <c r="AQ29" s="295"/>
      <c r="AR29" s="295"/>
      <c r="AS29" s="295"/>
      <c r="AT29" s="295"/>
      <c r="AU29" s="295"/>
      <c r="AV29" s="295"/>
      <c r="AW29" s="295"/>
      <c r="AX29" s="295"/>
      <c r="AY29" s="295"/>
      <c r="AZ29" s="295"/>
      <c r="BA29" s="295"/>
      <c r="BB29" s="295"/>
      <c r="BC29" s="295"/>
      <c r="BD29" s="295"/>
      <c r="BE29" s="295"/>
      <c r="BF29" s="295"/>
      <c r="BG29" s="295"/>
      <c r="BH29" s="295"/>
      <c r="BI29" s="295"/>
      <c r="BJ29" s="295"/>
      <c r="BK29" s="295"/>
      <c r="BL29" s="295"/>
      <c r="BM29" s="295"/>
      <c r="BN29" s="296"/>
    </row>
    <row r="30" spans="1:72" s="34" customFormat="1" ht="24.95" customHeight="1" thickTop="1">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row>
    <row r="31" spans="1:72" s="34" customFormat="1" ht="75" customHeight="1" thickBot="1">
      <c r="A31" s="274"/>
      <c r="B31" s="275"/>
      <c r="C31" s="275"/>
      <c r="D31" s="275"/>
      <c r="E31" s="275"/>
      <c r="F31" s="276"/>
      <c r="G31" s="277" t="s">
        <v>318</v>
      </c>
      <c r="H31" s="278"/>
      <c r="I31" s="278"/>
      <c r="J31" s="278"/>
      <c r="K31" s="278"/>
      <c r="L31" s="278"/>
      <c r="M31" s="278"/>
      <c r="N31" s="278"/>
      <c r="O31" s="278"/>
      <c r="P31" s="278"/>
      <c r="Q31" s="278"/>
      <c r="R31" s="279"/>
      <c r="S31" s="277" t="s">
        <v>319</v>
      </c>
      <c r="T31" s="278"/>
      <c r="U31" s="278"/>
      <c r="V31" s="278"/>
      <c r="W31" s="278"/>
      <c r="X31" s="278"/>
      <c r="Y31" s="278"/>
      <c r="Z31" s="278"/>
      <c r="AA31" s="278"/>
      <c r="AB31" s="278"/>
      <c r="AC31" s="278"/>
      <c r="AD31" s="279"/>
      <c r="AE31" s="253" t="s">
        <v>313</v>
      </c>
      <c r="AF31" s="254"/>
      <c r="AG31" s="254"/>
      <c r="AH31" s="254"/>
      <c r="AI31" s="254"/>
      <c r="AJ31" s="254"/>
      <c r="AK31" s="254"/>
      <c r="AL31" s="254"/>
      <c r="AM31" s="254"/>
      <c r="AN31" s="254"/>
      <c r="AO31" s="255"/>
      <c r="AP31" s="253" t="s">
        <v>148</v>
      </c>
      <c r="AQ31" s="254"/>
      <c r="AR31" s="254"/>
      <c r="AS31" s="254"/>
      <c r="AT31" s="254"/>
      <c r="AU31" s="254"/>
      <c r="AV31" s="254"/>
      <c r="AW31" s="254"/>
      <c r="AX31" s="254"/>
      <c r="AY31" s="254"/>
      <c r="AZ31" s="254"/>
      <c r="BA31" s="254"/>
      <c r="BB31" s="254"/>
      <c r="BC31" s="254"/>
      <c r="BD31" s="254"/>
      <c r="BE31" s="255"/>
      <c r="BF31" s="254" t="s">
        <v>149</v>
      </c>
      <c r="BG31" s="254"/>
      <c r="BH31" s="254"/>
      <c r="BI31" s="254"/>
      <c r="BJ31" s="254"/>
      <c r="BK31" s="254"/>
      <c r="BL31" s="254"/>
      <c r="BM31" s="254"/>
      <c r="BN31" s="255"/>
    </row>
    <row r="32" spans="1:72" s="34" customFormat="1" ht="24.95" customHeight="1" thickTop="1" thickBot="1">
      <c r="A32" s="277"/>
      <c r="B32" s="278"/>
      <c r="C32" s="278"/>
      <c r="D32" s="278"/>
      <c r="E32" s="278"/>
      <c r="F32" s="279"/>
      <c r="G32" s="250" t="s">
        <v>241</v>
      </c>
      <c r="H32" s="285"/>
      <c r="I32" s="47"/>
      <c r="J32" s="66" t="s">
        <v>141</v>
      </c>
      <c r="K32" s="48"/>
      <c r="L32" s="66" t="s">
        <v>142</v>
      </c>
      <c r="M32" s="48"/>
      <c r="N32" s="66" t="s">
        <v>143</v>
      </c>
      <c r="O32" s="66"/>
      <c r="P32" s="66" t="s">
        <v>145</v>
      </c>
      <c r="Q32" s="66"/>
      <c r="R32" s="66"/>
      <c r="S32" s="286"/>
      <c r="T32" s="287"/>
      <c r="U32" s="47"/>
      <c r="V32" s="66" t="s">
        <v>141</v>
      </c>
      <c r="W32" s="48"/>
      <c r="X32" s="66" t="s">
        <v>142</v>
      </c>
      <c r="Y32" s="48"/>
      <c r="Z32" s="66" t="s">
        <v>143</v>
      </c>
      <c r="AA32" s="66"/>
      <c r="AB32" s="66" t="s">
        <v>147</v>
      </c>
      <c r="AC32" s="66"/>
      <c r="AD32" s="11"/>
      <c r="AE32" s="250" t="s">
        <v>314</v>
      </c>
      <c r="AF32" s="251"/>
      <c r="AG32" s="251"/>
      <c r="AH32" s="251"/>
      <c r="AI32" s="251"/>
      <c r="AJ32" s="251"/>
      <c r="AK32" s="251"/>
      <c r="AL32" s="251"/>
      <c r="AM32" s="251"/>
      <c r="AN32" s="251"/>
      <c r="AO32" s="252"/>
      <c r="AP32" s="253"/>
      <c r="AQ32" s="254"/>
      <c r="AR32" s="254"/>
      <c r="AS32" s="254"/>
      <c r="AT32" s="254"/>
      <c r="AU32" s="254"/>
      <c r="AV32" s="254"/>
      <c r="AW32" s="254"/>
      <c r="AX32" s="254"/>
      <c r="AY32" s="254"/>
      <c r="AZ32" s="254"/>
      <c r="BA32" s="254"/>
      <c r="BB32" s="254"/>
      <c r="BC32" s="254"/>
      <c r="BD32" s="254"/>
      <c r="BE32" s="255"/>
      <c r="BF32" s="254"/>
      <c r="BG32" s="254"/>
      <c r="BH32" s="254"/>
      <c r="BI32" s="254"/>
      <c r="BJ32" s="254"/>
      <c r="BK32" s="254"/>
      <c r="BL32" s="254"/>
      <c r="BM32" s="254"/>
      <c r="BN32" s="255"/>
    </row>
    <row r="33" spans="1:66" s="34" customFormat="1" ht="24.95" customHeight="1" thickTop="1" thickBot="1">
      <c r="A33" s="280"/>
      <c r="B33" s="281"/>
      <c r="C33" s="281"/>
      <c r="D33" s="281"/>
      <c r="E33" s="281"/>
      <c r="F33" s="282"/>
      <c r="G33" s="297" t="s">
        <v>241</v>
      </c>
      <c r="H33" s="298"/>
      <c r="I33" s="49"/>
      <c r="J33" s="66" t="s">
        <v>141</v>
      </c>
      <c r="K33" s="50"/>
      <c r="L33" s="66" t="s">
        <v>142</v>
      </c>
      <c r="M33" s="50"/>
      <c r="N33" s="66" t="s">
        <v>143</v>
      </c>
      <c r="O33" s="66"/>
      <c r="P33" s="66" t="s">
        <v>146</v>
      </c>
      <c r="Q33" s="66"/>
      <c r="R33" s="66"/>
      <c r="S33" s="306"/>
      <c r="T33" s="307"/>
      <c r="U33" s="49"/>
      <c r="V33" s="66" t="s">
        <v>141</v>
      </c>
      <c r="W33" s="50"/>
      <c r="X33" s="66" t="s">
        <v>142</v>
      </c>
      <c r="Y33" s="50"/>
      <c r="Z33" s="66" t="s">
        <v>143</v>
      </c>
      <c r="AA33" s="66"/>
      <c r="AB33" s="66" t="s">
        <v>146</v>
      </c>
      <c r="AC33" s="66"/>
      <c r="AD33" s="11"/>
      <c r="AE33" s="65"/>
      <c r="AF33" s="66"/>
      <c r="AG33" s="66"/>
      <c r="AH33" s="66"/>
      <c r="AI33" s="66"/>
      <c r="AJ33" s="66"/>
      <c r="AK33" s="66"/>
      <c r="AL33" s="66"/>
      <c r="AM33" s="66"/>
      <c r="AN33" s="66"/>
      <c r="AO33" s="11"/>
      <c r="AP33" s="253"/>
      <c r="AQ33" s="254"/>
      <c r="AR33" s="254"/>
      <c r="AS33" s="254"/>
      <c r="AT33" s="254"/>
      <c r="AU33" s="254"/>
      <c r="AV33" s="254"/>
      <c r="AW33" s="254"/>
      <c r="AX33" s="254"/>
      <c r="AY33" s="254"/>
      <c r="AZ33" s="254"/>
      <c r="BA33" s="254"/>
      <c r="BB33" s="254"/>
      <c r="BC33" s="254"/>
      <c r="BD33" s="254"/>
      <c r="BE33" s="255"/>
      <c r="BF33" s="254"/>
      <c r="BG33" s="254"/>
      <c r="BH33" s="254"/>
      <c r="BI33" s="254"/>
      <c r="BJ33" s="254"/>
      <c r="BK33" s="254"/>
      <c r="BL33" s="254"/>
      <c r="BM33" s="254"/>
      <c r="BN33" s="255"/>
    </row>
    <row r="34" spans="1:66" s="34" customFormat="1" ht="24.95" customHeight="1" thickTop="1" thickBot="1">
      <c r="A34" s="254" t="s">
        <v>315</v>
      </c>
      <c r="B34" s="262"/>
      <c r="C34" s="262"/>
      <c r="D34" s="262"/>
      <c r="E34" s="262"/>
      <c r="F34" s="263"/>
      <c r="G34" s="269"/>
      <c r="H34" s="269"/>
      <c r="I34" s="269"/>
      <c r="J34" s="269"/>
      <c r="K34" s="269"/>
      <c r="L34" s="269"/>
      <c r="M34" s="269"/>
      <c r="N34" s="269"/>
      <c r="O34" s="269"/>
      <c r="P34" s="269"/>
      <c r="Q34" s="269"/>
      <c r="R34" s="270"/>
      <c r="S34" s="299"/>
      <c r="T34" s="269"/>
      <c r="U34" s="269"/>
      <c r="V34" s="269"/>
      <c r="W34" s="269"/>
      <c r="X34" s="269"/>
      <c r="Y34" s="269"/>
      <c r="Z34" s="269"/>
      <c r="AA34" s="269"/>
      <c r="AB34" s="269"/>
      <c r="AC34" s="269"/>
      <c r="AD34" s="270"/>
      <c r="AE34" s="300" t="str">
        <f>IF(OR(S34="",S34=0),"",G34/S34*100)</f>
        <v/>
      </c>
      <c r="AF34" s="301"/>
      <c r="AG34" s="301"/>
      <c r="AH34" s="301"/>
      <c r="AI34" s="301"/>
      <c r="AJ34" s="301"/>
      <c r="AK34" s="301"/>
      <c r="AL34" s="301"/>
      <c r="AM34" s="301"/>
      <c r="AN34" s="301"/>
      <c r="AO34" s="302"/>
      <c r="AP34" s="299"/>
      <c r="AQ34" s="269"/>
      <c r="AR34" s="269"/>
      <c r="AS34" s="269"/>
      <c r="AT34" s="269"/>
      <c r="AU34" s="269"/>
      <c r="AV34" s="269"/>
      <c r="AW34" s="269"/>
      <c r="AX34" s="269"/>
      <c r="AY34" s="269"/>
      <c r="AZ34" s="269"/>
      <c r="BA34" s="269"/>
      <c r="BB34" s="269"/>
      <c r="BC34" s="269"/>
      <c r="BD34" s="269"/>
      <c r="BE34" s="270"/>
      <c r="BF34" s="256"/>
      <c r="BG34" s="257"/>
      <c r="BH34" s="257"/>
      <c r="BI34" s="257"/>
      <c r="BJ34" s="257"/>
      <c r="BK34" s="257"/>
      <c r="BL34" s="257"/>
      <c r="BM34" s="257"/>
      <c r="BN34" s="258"/>
    </row>
    <row r="35" spans="1:66" s="34" customFormat="1" ht="24.95" customHeight="1" thickTop="1" thickBot="1">
      <c r="A35" s="36" t="s">
        <v>316</v>
      </c>
      <c r="B35" s="264"/>
      <c r="C35" s="265"/>
      <c r="D35" s="265"/>
      <c r="E35" s="266"/>
      <c r="F35" s="37" t="s">
        <v>317</v>
      </c>
      <c r="G35" s="271"/>
      <c r="H35" s="272"/>
      <c r="I35" s="272"/>
      <c r="J35" s="272"/>
      <c r="K35" s="272"/>
      <c r="L35" s="272"/>
      <c r="M35" s="272"/>
      <c r="N35" s="272"/>
      <c r="O35" s="272"/>
      <c r="P35" s="272"/>
      <c r="Q35" s="272"/>
      <c r="R35" s="273"/>
      <c r="S35" s="271"/>
      <c r="T35" s="272"/>
      <c r="U35" s="272"/>
      <c r="V35" s="272"/>
      <c r="W35" s="272"/>
      <c r="X35" s="272"/>
      <c r="Y35" s="272"/>
      <c r="Z35" s="272"/>
      <c r="AA35" s="272"/>
      <c r="AB35" s="272"/>
      <c r="AC35" s="272"/>
      <c r="AD35" s="273"/>
      <c r="AE35" s="303"/>
      <c r="AF35" s="304"/>
      <c r="AG35" s="304"/>
      <c r="AH35" s="304"/>
      <c r="AI35" s="304"/>
      <c r="AJ35" s="304"/>
      <c r="AK35" s="304"/>
      <c r="AL35" s="304"/>
      <c r="AM35" s="304"/>
      <c r="AN35" s="304"/>
      <c r="AO35" s="305"/>
      <c r="AP35" s="271"/>
      <c r="AQ35" s="272"/>
      <c r="AR35" s="272"/>
      <c r="AS35" s="272"/>
      <c r="AT35" s="272"/>
      <c r="AU35" s="272"/>
      <c r="AV35" s="272"/>
      <c r="AW35" s="272"/>
      <c r="AX35" s="272"/>
      <c r="AY35" s="272"/>
      <c r="AZ35" s="272"/>
      <c r="BA35" s="272"/>
      <c r="BB35" s="272"/>
      <c r="BC35" s="272"/>
      <c r="BD35" s="272"/>
      <c r="BE35" s="273"/>
      <c r="BF35" s="259"/>
      <c r="BG35" s="260"/>
      <c r="BH35" s="260"/>
      <c r="BI35" s="260"/>
      <c r="BJ35" s="260"/>
      <c r="BK35" s="260"/>
      <c r="BL35" s="260"/>
      <c r="BM35" s="260"/>
      <c r="BN35" s="261"/>
    </row>
    <row r="36" spans="1:66" s="34" customFormat="1" ht="35.1" customHeight="1" thickTop="1">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row>
    <row r="37" spans="1:66" s="34" customFormat="1" ht="35.1" customHeight="1">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row>
    <row r="38" spans="1:66" s="34" customFormat="1" ht="24.95" customHeight="1"/>
    <row r="39" spans="1:66" s="34" customFormat="1" ht="24.95" customHeight="1">
      <c r="A39" s="290" t="s">
        <v>245</v>
      </c>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90"/>
      <c r="AR39" s="290"/>
      <c r="AS39" s="290"/>
      <c r="AT39" s="290"/>
      <c r="AU39" s="290"/>
      <c r="AV39" s="290"/>
      <c r="AW39" s="290"/>
      <c r="AX39" s="290"/>
      <c r="AY39" s="290"/>
      <c r="AZ39" s="290"/>
      <c r="BA39" s="290"/>
      <c r="BB39" s="290"/>
      <c r="BC39" s="290"/>
      <c r="BD39" s="290"/>
      <c r="BE39" s="290"/>
      <c r="BF39" s="283" t="s">
        <v>246</v>
      </c>
      <c r="BG39" s="283"/>
      <c r="BH39" s="283"/>
      <c r="BI39" s="283"/>
      <c r="BJ39" s="283"/>
      <c r="BK39" s="283"/>
      <c r="BL39" s="283"/>
      <c r="BM39" s="283"/>
      <c r="BN39" s="283"/>
    </row>
    <row r="40" spans="1:66" s="34" customFormat="1" ht="24.95" customHeight="1">
      <c r="A40" s="290"/>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0"/>
      <c r="AQ40" s="290"/>
      <c r="AR40" s="290"/>
      <c r="AS40" s="290"/>
      <c r="AT40" s="290"/>
      <c r="AU40" s="290"/>
      <c r="AV40" s="290"/>
      <c r="AW40" s="290"/>
      <c r="AX40" s="290"/>
      <c r="AY40" s="290"/>
      <c r="AZ40" s="290"/>
      <c r="BA40" s="290"/>
      <c r="BB40" s="290"/>
      <c r="BC40" s="290"/>
      <c r="BD40" s="290"/>
      <c r="BE40" s="290"/>
      <c r="BF40" s="283"/>
      <c r="BG40" s="283"/>
      <c r="BH40" s="283"/>
      <c r="BI40" s="283"/>
      <c r="BJ40" s="283"/>
      <c r="BK40" s="283"/>
      <c r="BL40" s="283"/>
      <c r="BM40" s="283"/>
      <c r="BN40" s="283"/>
    </row>
    <row r="41" spans="1:66" s="34" customFormat="1" ht="24.95" customHeight="1">
      <c r="A41" s="290"/>
      <c r="B41" s="290"/>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90"/>
      <c r="AN41" s="290"/>
      <c r="AO41" s="290"/>
      <c r="AP41" s="290"/>
      <c r="AQ41" s="290"/>
      <c r="AR41" s="290"/>
      <c r="AS41" s="290"/>
      <c r="AT41" s="290"/>
      <c r="AU41" s="290"/>
      <c r="AV41" s="290"/>
      <c r="AW41" s="290"/>
      <c r="AX41" s="290"/>
      <c r="AY41" s="290"/>
      <c r="AZ41" s="290"/>
      <c r="BA41" s="290"/>
      <c r="BB41" s="290"/>
      <c r="BC41" s="290"/>
      <c r="BD41" s="290"/>
      <c r="BE41" s="290"/>
      <c r="BF41" s="31" t="s">
        <v>247</v>
      </c>
      <c r="BG41" s="284"/>
      <c r="BH41" s="284"/>
      <c r="BI41" s="284"/>
      <c r="BJ41" s="284"/>
      <c r="BK41" s="284"/>
      <c r="BL41" s="284"/>
      <c r="BM41" s="284"/>
      <c r="BN41" s="31" t="s">
        <v>248</v>
      </c>
    </row>
    <row r="42" spans="1:66" s="62" customFormat="1" ht="35.1" customHeight="1">
      <c r="A42" s="268" t="s">
        <v>150</v>
      </c>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row>
    <row r="43" spans="1:66" s="62" customFormat="1" ht="35.1" customHeight="1">
      <c r="A43" s="289"/>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row>
    <row r="44" spans="1:66" s="62" customFormat="1" ht="35.1" customHeight="1">
      <c r="A44" s="289"/>
      <c r="B44" s="289"/>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c r="AS44" s="289"/>
      <c r="AT44" s="289"/>
      <c r="AU44" s="289"/>
      <c r="AV44" s="289"/>
      <c r="AW44" s="289"/>
      <c r="AX44" s="289"/>
      <c r="AY44" s="289"/>
      <c r="AZ44" s="289"/>
      <c r="BA44" s="289"/>
      <c r="BB44" s="289"/>
      <c r="BC44" s="289"/>
      <c r="BD44" s="289"/>
      <c r="BE44" s="289"/>
    </row>
    <row r="45" spans="1:66" s="62" customFormat="1" ht="35.1" customHeight="1">
      <c r="A45" s="289"/>
      <c r="B45" s="289"/>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c r="BB45" s="289"/>
      <c r="BC45" s="289"/>
      <c r="BD45" s="289"/>
      <c r="BE45" s="289"/>
    </row>
    <row r="46" spans="1:66" s="62" customFormat="1" ht="35.1" customHeight="1">
      <c r="A46" s="268" t="s">
        <v>152</v>
      </c>
      <c r="B46" s="289"/>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c r="BB46" s="289"/>
      <c r="BC46" s="289"/>
      <c r="BD46" s="289"/>
      <c r="BE46" s="289"/>
    </row>
    <row r="47" spans="1:66" s="62" customFormat="1" ht="35.1" customHeight="1">
      <c r="A47" s="289"/>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c r="BB47" s="289"/>
      <c r="BC47" s="289"/>
      <c r="BD47" s="289"/>
      <c r="BE47" s="289"/>
    </row>
    <row r="48" spans="1:66" s="62" customFormat="1" ht="35.1" customHeight="1">
      <c r="A48" s="289"/>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c r="AS48" s="289"/>
      <c r="AT48" s="289"/>
      <c r="AU48" s="289"/>
      <c r="AV48" s="289"/>
      <c r="AW48" s="289"/>
      <c r="AX48" s="289"/>
      <c r="AY48" s="289"/>
      <c r="AZ48" s="289"/>
      <c r="BA48" s="289"/>
      <c r="BB48" s="289"/>
      <c r="BC48" s="289"/>
      <c r="BD48" s="289"/>
      <c r="BE48" s="289"/>
    </row>
    <row r="49" spans="1:66" s="62" customFormat="1" ht="35.1" customHeight="1">
      <c r="A49" s="289"/>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89"/>
      <c r="AY49" s="289"/>
      <c r="AZ49" s="289"/>
      <c r="BA49" s="289"/>
      <c r="BB49" s="289"/>
      <c r="BC49" s="289"/>
      <c r="BD49" s="289"/>
      <c r="BE49" s="289"/>
    </row>
    <row r="50" spans="1:66" s="62" customFormat="1" ht="35.1" customHeight="1">
      <c r="A50" s="268" t="s">
        <v>344</v>
      </c>
      <c r="B50" s="268"/>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8"/>
      <c r="AY50" s="268"/>
      <c r="AZ50" s="268"/>
      <c r="BA50" s="268"/>
      <c r="BB50" s="268"/>
      <c r="BC50" s="268"/>
      <c r="BD50" s="268"/>
      <c r="BE50" s="268"/>
      <c r="BF50" s="268"/>
      <c r="BG50" s="268"/>
      <c r="BH50" s="268"/>
      <c r="BI50" s="268"/>
      <c r="BJ50" s="268"/>
      <c r="BK50" s="268"/>
      <c r="BL50" s="268"/>
      <c r="BM50" s="268"/>
    </row>
    <row r="51" spans="1:66" s="62" customFormat="1" ht="35.1" customHeight="1">
      <c r="A51" s="268"/>
      <c r="B51" s="268"/>
      <c r="C51" s="268"/>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c r="AQ51" s="268"/>
      <c r="AR51" s="268"/>
      <c r="AS51" s="268"/>
      <c r="AT51" s="268"/>
      <c r="AU51" s="268"/>
      <c r="AV51" s="268"/>
      <c r="AW51" s="268"/>
      <c r="AX51" s="268"/>
      <c r="AY51" s="268"/>
      <c r="AZ51" s="268"/>
      <c r="BA51" s="268"/>
      <c r="BB51" s="268"/>
      <c r="BC51" s="268"/>
      <c r="BD51" s="268"/>
      <c r="BE51" s="268"/>
      <c r="BF51" s="268"/>
      <c r="BG51" s="268"/>
      <c r="BH51" s="268"/>
      <c r="BI51" s="268"/>
      <c r="BJ51" s="268"/>
      <c r="BK51" s="268"/>
      <c r="BL51" s="268"/>
      <c r="BM51" s="268"/>
    </row>
    <row r="52" spans="1:66" s="62" customFormat="1" ht="35.1" customHeight="1">
      <c r="A52" s="268"/>
      <c r="B52" s="268"/>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68"/>
      <c r="AN52" s="268"/>
      <c r="AO52" s="268"/>
      <c r="AP52" s="268"/>
      <c r="AQ52" s="268"/>
      <c r="AR52" s="268"/>
      <c r="AS52" s="268"/>
      <c r="AT52" s="268"/>
      <c r="AU52" s="268"/>
      <c r="AV52" s="268"/>
      <c r="AW52" s="268"/>
      <c r="AX52" s="268"/>
      <c r="AY52" s="268"/>
      <c r="AZ52" s="268"/>
      <c r="BA52" s="268"/>
      <c r="BB52" s="268"/>
      <c r="BC52" s="268"/>
      <c r="BD52" s="268"/>
      <c r="BE52" s="268"/>
      <c r="BF52" s="268"/>
      <c r="BG52" s="268"/>
      <c r="BH52" s="268"/>
      <c r="BI52" s="268"/>
      <c r="BJ52" s="268"/>
      <c r="BK52" s="268"/>
      <c r="BL52" s="268"/>
      <c r="BM52" s="268"/>
    </row>
    <row r="53" spans="1:66" s="62" customFormat="1" ht="35.1" customHeight="1">
      <c r="A53" s="268"/>
      <c r="B53" s="268"/>
      <c r="C53" s="268"/>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8"/>
      <c r="AR53" s="268"/>
      <c r="AS53" s="268"/>
      <c r="AT53" s="268"/>
      <c r="AU53" s="268"/>
      <c r="AV53" s="268"/>
      <c r="AW53" s="268"/>
      <c r="AX53" s="268"/>
      <c r="AY53" s="268"/>
      <c r="AZ53" s="268"/>
      <c r="BA53" s="268"/>
      <c r="BB53" s="268"/>
      <c r="BC53" s="268"/>
      <c r="BD53" s="268"/>
      <c r="BE53" s="268"/>
      <c r="BF53" s="268"/>
      <c r="BG53" s="268"/>
      <c r="BH53" s="268"/>
      <c r="BI53" s="268"/>
      <c r="BJ53" s="268"/>
      <c r="BK53" s="268"/>
      <c r="BL53" s="268"/>
      <c r="BM53" s="268"/>
    </row>
    <row r="54" spans="1:66" s="62" customFormat="1" ht="35.1" customHeight="1">
      <c r="A54" s="268"/>
      <c r="B54" s="268"/>
      <c r="C54" s="268"/>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N54" s="268"/>
      <c r="AO54" s="268"/>
      <c r="AP54" s="268"/>
      <c r="AQ54" s="268"/>
      <c r="AR54" s="268"/>
      <c r="AS54" s="268"/>
      <c r="AT54" s="268"/>
      <c r="AU54" s="268"/>
      <c r="AV54" s="268"/>
      <c r="AW54" s="268"/>
      <c r="AX54" s="268"/>
      <c r="AY54" s="268"/>
      <c r="AZ54" s="268"/>
      <c r="BA54" s="268"/>
      <c r="BB54" s="268"/>
      <c r="BC54" s="268"/>
      <c r="BD54" s="268"/>
      <c r="BE54" s="268"/>
      <c r="BF54" s="268"/>
      <c r="BG54" s="268"/>
      <c r="BH54" s="268"/>
      <c r="BI54" s="268"/>
      <c r="BJ54" s="268"/>
      <c r="BK54" s="268"/>
      <c r="BL54" s="268"/>
      <c r="BM54" s="268"/>
    </row>
    <row r="55" spans="1:66" s="34" customFormat="1" ht="24.95" customHeight="1"/>
    <row r="56" spans="1:66" s="34" customFormat="1" ht="24.9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row>
    <row r="57" spans="1:66" s="34" customFormat="1" ht="34.5" customHeight="1">
      <c r="A57" s="247" t="s">
        <v>193</v>
      </c>
      <c r="B57" s="248"/>
      <c r="C57" s="248"/>
      <c r="D57" s="248"/>
      <c r="E57" s="248"/>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row>
    <row r="58" spans="1:66" s="34" customFormat="1" ht="24.95" customHeight="1">
      <c r="A58" s="267" t="s">
        <v>306</v>
      </c>
      <c r="B58" s="267"/>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K58" s="267"/>
      <c r="AL58" s="267"/>
      <c r="AM58" s="267"/>
      <c r="AN58" s="267"/>
      <c r="AO58" s="267"/>
      <c r="AP58" s="267"/>
      <c r="AQ58" s="267"/>
      <c r="AR58" s="267"/>
      <c r="AS58" s="267"/>
      <c r="AT58" s="267"/>
      <c r="AU58" s="267"/>
      <c r="AV58" s="267"/>
      <c r="AW58" s="267"/>
      <c r="AX58" s="267"/>
      <c r="AY58" s="267"/>
      <c r="AZ58" s="267"/>
      <c r="BA58" s="267"/>
      <c r="BB58" s="267"/>
      <c r="BC58" s="267"/>
      <c r="BD58" s="267"/>
      <c r="BE58" s="267"/>
      <c r="BF58" s="267"/>
      <c r="BG58" s="267"/>
      <c r="BH58" s="267"/>
      <c r="BI58" s="267"/>
      <c r="BJ58" s="267"/>
      <c r="BK58" s="267"/>
      <c r="BL58" s="267"/>
      <c r="BM58" s="267"/>
      <c r="BN58" s="267"/>
    </row>
    <row r="59" spans="1:66" s="34" customFormat="1" ht="24.95" customHeight="1">
      <c r="A59" s="267"/>
      <c r="B59" s="267"/>
      <c r="C59" s="267"/>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K59" s="267"/>
      <c r="AL59" s="267"/>
      <c r="AM59" s="267"/>
      <c r="AN59" s="267"/>
      <c r="AO59" s="267"/>
      <c r="AP59" s="267"/>
      <c r="AQ59" s="267"/>
      <c r="AR59" s="267"/>
      <c r="AS59" s="267"/>
      <c r="AT59" s="267"/>
      <c r="AU59" s="267"/>
      <c r="AV59" s="267"/>
      <c r="AW59" s="267"/>
      <c r="AX59" s="267"/>
      <c r="AY59" s="267"/>
      <c r="AZ59" s="267"/>
      <c r="BA59" s="267"/>
      <c r="BB59" s="267"/>
      <c r="BC59" s="267"/>
      <c r="BD59" s="267"/>
      <c r="BE59" s="267"/>
      <c r="BF59" s="267"/>
      <c r="BG59" s="267"/>
      <c r="BH59" s="267"/>
      <c r="BI59" s="267"/>
      <c r="BJ59" s="267"/>
      <c r="BK59" s="267"/>
      <c r="BL59" s="267"/>
      <c r="BM59" s="267"/>
      <c r="BN59" s="267"/>
    </row>
    <row r="60" spans="1:66" ht="24.95" customHeight="1">
      <c r="A60" s="267"/>
      <c r="B60" s="267"/>
      <c r="C60" s="267"/>
      <c r="D60" s="267"/>
      <c r="E60" s="267"/>
      <c r="F60" s="267"/>
      <c r="G60" s="267"/>
      <c r="H60" s="267"/>
      <c r="I60" s="267"/>
      <c r="J60" s="267"/>
      <c r="K60" s="267"/>
      <c r="L60" s="267"/>
      <c r="M60" s="267"/>
      <c r="N60" s="267"/>
      <c r="O60" s="267"/>
      <c r="P60" s="267"/>
      <c r="Q60" s="267"/>
      <c r="R60" s="267"/>
      <c r="S60" s="267"/>
      <c r="T60" s="267"/>
      <c r="U60" s="267"/>
      <c r="V60" s="267"/>
      <c r="W60" s="267"/>
      <c r="X60" s="267"/>
      <c r="Y60" s="267"/>
      <c r="Z60" s="267"/>
      <c r="AA60" s="267"/>
      <c r="AB60" s="267"/>
      <c r="AC60" s="267"/>
      <c r="AD60" s="267"/>
      <c r="AE60" s="267"/>
      <c r="AF60" s="267"/>
      <c r="AG60" s="267"/>
      <c r="AH60" s="267"/>
      <c r="AI60" s="267"/>
      <c r="AJ60" s="267"/>
      <c r="AK60" s="267"/>
      <c r="AL60" s="267"/>
      <c r="AM60" s="267"/>
      <c r="AN60" s="267"/>
      <c r="AO60" s="267"/>
      <c r="AP60" s="267"/>
      <c r="AQ60" s="267"/>
      <c r="AR60" s="267"/>
      <c r="AS60" s="267"/>
      <c r="AT60" s="267"/>
      <c r="AU60" s="267"/>
      <c r="AV60" s="267"/>
      <c r="AW60" s="267"/>
      <c r="AX60" s="267"/>
      <c r="AY60" s="267"/>
      <c r="AZ60" s="267"/>
      <c r="BA60" s="267"/>
      <c r="BB60" s="267"/>
      <c r="BC60" s="267"/>
      <c r="BD60" s="267"/>
      <c r="BE60" s="267"/>
      <c r="BF60" s="267"/>
      <c r="BG60" s="267"/>
      <c r="BH60" s="267"/>
      <c r="BI60" s="267"/>
      <c r="BJ60" s="267"/>
      <c r="BK60" s="267"/>
      <c r="BL60" s="267"/>
      <c r="BM60" s="267"/>
      <c r="BN60" s="267"/>
    </row>
    <row r="61" spans="1:66" ht="24.95" customHeight="1">
      <c r="A61" s="267"/>
      <c r="B61" s="267"/>
      <c r="C61" s="267"/>
      <c r="D61" s="267"/>
      <c r="E61" s="267"/>
      <c r="F61" s="267"/>
      <c r="G61" s="267"/>
      <c r="H61" s="267"/>
      <c r="I61" s="267"/>
      <c r="J61" s="267"/>
      <c r="K61" s="267"/>
      <c r="L61" s="267"/>
      <c r="M61" s="267"/>
      <c r="N61" s="267"/>
      <c r="O61" s="267"/>
      <c r="P61" s="267"/>
      <c r="Q61" s="267"/>
      <c r="R61" s="267"/>
      <c r="S61" s="267"/>
      <c r="T61" s="267"/>
      <c r="U61" s="267"/>
      <c r="V61" s="267"/>
      <c r="W61" s="267"/>
      <c r="X61" s="267"/>
      <c r="Y61" s="267"/>
      <c r="Z61" s="267"/>
      <c r="AA61" s="267"/>
      <c r="AB61" s="267"/>
      <c r="AC61" s="267"/>
      <c r="AD61" s="267"/>
      <c r="AE61" s="267"/>
      <c r="AF61" s="267"/>
      <c r="AG61" s="267"/>
      <c r="AH61" s="267"/>
      <c r="AI61" s="267"/>
      <c r="AJ61" s="267"/>
      <c r="AK61" s="267"/>
      <c r="AL61" s="267"/>
      <c r="AM61" s="267"/>
      <c r="AN61" s="267"/>
      <c r="AO61" s="267"/>
      <c r="AP61" s="267"/>
      <c r="AQ61" s="267"/>
      <c r="AR61" s="267"/>
      <c r="AS61" s="267"/>
      <c r="AT61" s="267"/>
      <c r="AU61" s="267"/>
      <c r="AV61" s="267"/>
      <c r="AW61" s="267"/>
      <c r="AX61" s="267"/>
      <c r="AY61" s="267"/>
      <c r="AZ61" s="267"/>
      <c r="BA61" s="267"/>
      <c r="BB61" s="267"/>
      <c r="BC61" s="267"/>
      <c r="BD61" s="267"/>
      <c r="BE61" s="267"/>
      <c r="BF61" s="267"/>
      <c r="BG61" s="267"/>
      <c r="BH61" s="267"/>
      <c r="BI61" s="267"/>
      <c r="BJ61" s="267"/>
      <c r="BK61" s="267"/>
      <c r="BL61" s="267"/>
      <c r="BM61" s="267"/>
      <c r="BN61" s="267"/>
    </row>
    <row r="62" spans="1:66" ht="24.95" customHeight="1">
      <c r="A62" s="267"/>
      <c r="B62" s="267"/>
      <c r="C62" s="267"/>
      <c r="D62" s="267"/>
      <c r="E62" s="267"/>
      <c r="F62" s="267"/>
      <c r="G62" s="267"/>
      <c r="H62" s="267"/>
      <c r="I62" s="267"/>
      <c r="J62" s="267"/>
      <c r="K62" s="267"/>
      <c r="L62" s="267"/>
      <c r="M62" s="267"/>
      <c r="N62" s="267"/>
      <c r="O62" s="267"/>
      <c r="P62" s="267"/>
      <c r="Q62" s="267"/>
      <c r="R62" s="267"/>
      <c r="S62" s="267"/>
      <c r="T62" s="267"/>
      <c r="U62" s="267"/>
      <c r="V62" s="267"/>
      <c r="W62" s="267"/>
      <c r="X62" s="267"/>
      <c r="Y62" s="267"/>
      <c r="Z62" s="267"/>
      <c r="AA62" s="267"/>
      <c r="AB62" s="267"/>
      <c r="AC62" s="267"/>
      <c r="AD62" s="267"/>
      <c r="AE62" s="267"/>
      <c r="AF62" s="267"/>
      <c r="AG62" s="267"/>
      <c r="AH62" s="267"/>
      <c r="AI62" s="267"/>
      <c r="AJ62" s="267"/>
      <c r="AK62" s="267"/>
      <c r="AL62" s="267"/>
      <c r="AM62" s="267"/>
      <c r="AN62" s="267"/>
      <c r="AO62" s="267"/>
      <c r="AP62" s="267"/>
      <c r="AQ62" s="267"/>
      <c r="AR62" s="267"/>
      <c r="AS62" s="267"/>
      <c r="AT62" s="267"/>
      <c r="AU62" s="267"/>
      <c r="AV62" s="267"/>
      <c r="AW62" s="267"/>
      <c r="AX62" s="267"/>
      <c r="AY62" s="267"/>
      <c r="AZ62" s="267"/>
      <c r="BA62" s="267"/>
      <c r="BB62" s="267"/>
      <c r="BC62" s="267"/>
      <c r="BD62" s="267"/>
      <c r="BE62" s="267"/>
      <c r="BF62" s="267"/>
      <c r="BG62" s="267"/>
      <c r="BH62" s="267"/>
      <c r="BI62" s="267"/>
      <c r="BJ62" s="267"/>
      <c r="BK62" s="267"/>
      <c r="BL62" s="267"/>
      <c r="BM62" s="267"/>
      <c r="BN62" s="267"/>
    </row>
    <row r="63" spans="1:66" ht="24.95" customHeight="1">
      <c r="A63" s="267"/>
      <c r="B63" s="267"/>
      <c r="C63" s="267"/>
      <c r="D63" s="267"/>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c r="AT63" s="267"/>
      <c r="AU63" s="267"/>
      <c r="AV63" s="267"/>
      <c r="AW63" s="267"/>
      <c r="AX63" s="267"/>
      <c r="AY63" s="267"/>
      <c r="AZ63" s="267"/>
      <c r="BA63" s="267"/>
      <c r="BB63" s="267"/>
      <c r="BC63" s="267"/>
      <c r="BD63" s="267"/>
      <c r="BE63" s="267"/>
      <c r="BF63" s="267"/>
      <c r="BG63" s="267"/>
      <c r="BH63" s="267"/>
      <c r="BI63" s="267"/>
      <c r="BJ63" s="267"/>
      <c r="BK63" s="267"/>
      <c r="BL63" s="267"/>
      <c r="BM63" s="267"/>
      <c r="BN63" s="267"/>
    </row>
    <row r="64" spans="1:66" ht="24.95" customHeight="1">
      <c r="A64" s="249" t="s">
        <v>307</v>
      </c>
      <c r="B64" s="249"/>
      <c r="C64" s="249"/>
      <c r="D64" s="249"/>
      <c r="E64" s="249"/>
      <c r="F64" s="249"/>
      <c r="G64" s="24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49"/>
      <c r="AY64" s="249"/>
      <c r="AZ64" s="249"/>
      <c r="BA64" s="249"/>
      <c r="BB64" s="249"/>
      <c r="BC64" s="249"/>
      <c r="BD64" s="249"/>
      <c r="BE64" s="249"/>
      <c r="BF64" s="249"/>
      <c r="BG64" s="249"/>
      <c r="BH64" s="249"/>
      <c r="BI64" s="249"/>
      <c r="BJ64" s="249"/>
      <c r="BK64" s="249"/>
      <c r="BL64" s="249"/>
      <c r="BM64" s="249"/>
      <c r="BN64" s="249"/>
    </row>
    <row r="65" spans="1:66" ht="24.95" customHeight="1">
      <c r="A65" s="249"/>
      <c r="B65" s="249"/>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49"/>
      <c r="BF65" s="249"/>
      <c r="BG65" s="249"/>
      <c r="BH65" s="249"/>
      <c r="BI65" s="249"/>
      <c r="BJ65" s="249"/>
      <c r="BK65" s="249"/>
      <c r="BL65" s="249"/>
      <c r="BM65" s="249"/>
      <c r="BN65" s="249"/>
    </row>
    <row r="66" spans="1:66" ht="24.95" customHeight="1">
      <c r="A66" s="249"/>
      <c r="B66" s="249"/>
      <c r="C66" s="249"/>
      <c r="D66" s="249"/>
      <c r="E66" s="249"/>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249"/>
      <c r="AH66" s="249"/>
      <c r="AI66" s="249"/>
      <c r="AJ66" s="249"/>
      <c r="AK66" s="249"/>
      <c r="AL66" s="249"/>
      <c r="AM66" s="249"/>
      <c r="AN66" s="249"/>
      <c r="AO66" s="249"/>
      <c r="AP66" s="249"/>
      <c r="AQ66" s="249"/>
      <c r="AR66" s="249"/>
      <c r="AS66" s="249"/>
      <c r="AT66" s="249"/>
      <c r="AU66" s="249"/>
      <c r="AV66" s="249"/>
      <c r="AW66" s="249"/>
      <c r="AX66" s="249"/>
      <c r="AY66" s="249"/>
      <c r="AZ66" s="249"/>
      <c r="BA66" s="249"/>
      <c r="BB66" s="249"/>
      <c r="BC66" s="249"/>
      <c r="BD66" s="249"/>
      <c r="BE66" s="249"/>
      <c r="BF66" s="249"/>
      <c r="BG66" s="249"/>
      <c r="BH66" s="249"/>
      <c r="BI66" s="249"/>
      <c r="BJ66" s="249"/>
      <c r="BK66" s="249"/>
      <c r="BL66" s="249"/>
      <c r="BM66" s="249"/>
      <c r="BN66" s="249"/>
    </row>
    <row r="67" spans="1:66" ht="24.95" customHeight="1">
      <c r="A67" s="249"/>
      <c r="B67" s="249"/>
      <c r="C67" s="249"/>
      <c r="D67" s="249"/>
      <c r="E67" s="249"/>
      <c r="F67" s="249"/>
      <c r="G67" s="249"/>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c r="AE67" s="249"/>
      <c r="AF67" s="249"/>
      <c r="AG67" s="249"/>
      <c r="AH67" s="249"/>
      <c r="AI67" s="249"/>
      <c r="AJ67" s="249"/>
      <c r="AK67" s="249"/>
      <c r="AL67" s="249"/>
      <c r="AM67" s="249"/>
      <c r="AN67" s="249"/>
      <c r="AO67" s="249"/>
      <c r="AP67" s="249"/>
      <c r="AQ67" s="249"/>
      <c r="AR67" s="249"/>
      <c r="AS67" s="249"/>
      <c r="AT67" s="249"/>
      <c r="AU67" s="249"/>
      <c r="AV67" s="249"/>
      <c r="AW67" s="249"/>
      <c r="AX67" s="249"/>
      <c r="AY67" s="249"/>
      <c r="AZ67" s="249"/>
      <c r="BA67" s="249"/>
      <c r="BB67" s="249"/>
      <c r="BC67" s="249"/>
      <c r="BD67" s="249"/>
      <c r="BE67" s="249"/>
      <c r="BF67" s="249"/>
      <c r="BG67" s="249"/>
      <c r="BH67" s="249"/>
      <c r="BI67" s="249"/>
      <c r="BJ67" s="249"/>
      <c r="BK67" s="249"/>
      <c r="BL67" s="249"/>
      <c r="BM67" s="249"/>
      <c r="BN67" s="249"/>
    </row>
    <row r="68" spans="1:66" ht="24.95" customHeight="1">
      <c r="A68" s="249"/>
      <c r="B68" s="249"/>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49"/>
      <c r="AL68" s="249"/>
      <c r="AM68" s="249"/>
      <c r="AN68" s="249"/>
      <c r="AO68" s="249"/>
      <c r="AP68" s="249"/>
      <c r="AQ68" s="249"/>
      <c r="AR68" s="249"/>
      <c r="AS68" s="249"/>
      <c r="AT68" s="249"/>
      <c r="AU68" s="249"/>
      <c r="AV68" s="249"/>
      <c r="AW68" s="249"/>
      <c r="AX68" s="249"/>
      <c r="AY68" s="249"/>
      <c r="AZ68" s="249"/>
      <c r="BA68" s="249"/>
      <c r="BB68" s="249"/>
      <c r="BC68" s="249"/>
      <c r="BD68" s="249"/>
      <c r="BE68" s="249"/>
      <c r="BF68" s="249"/>
      <c r="BG68" s="249"/>
      <c r="BH68" s="249"/>
      <c r="BI68" s="249"/>
      <c r="BJ68" s="249"/>
      <c r="BK68" s="249"/>
      <c r="BL68" s="249"/>
      <c r="BM68" s="249"/>
      <c r="BN68" s="249"/>
    </row>
    <row r="69" spans="1:66" ht="24.95" customHeight="1">
      <c r="A69" s="249"/>
      <c r="B69" s="249"/>
      <c r="C69" s="249"/>
      <c r="D69" s="249"/>
      <c r="E69" s="249"/>
      <c r="F69" s="249"/>
      <c r="G69" s="249"/>
      <c r="H69" s="249"/>
      <c r="I69" s="249"/>
      <c r="J69" s="249"/>
      <c r="K69" s="249"/>
      <c r="L69" s="249"/>
      <c r="M69" s="249"/>
      <c r="N69" s="249"/>
      <c r="O69" s="249"/>
      <c r="P69" s="249"/>
      <c r="Q69" s="249"/>
      <c r="R69" s="249"/>
      <c r="S69" s="249"/>
      <c r="T69" s="249"/>
      <c r="U69" s="249"/>
      <c r="V69" s="249"/>
      <c r="W69" s="249"/>
      <c r="X69" s="249"/>
      <c r="Y69" s="249"/>
      <c r="Z69" s="249"/>
      <c r="AA69" s="249"/>
      <c r="AB69" s="249"/>
      <c r="AC69" s="249"/>
      <c r="AD69" s="249"/>
      <c r="AE69" s="249"/>
      <c r="AF69" s="249"/>
      <c r="AG69" s="249"/>
      <c r="AH69" s="249"/>
      <c r="AI69" s="249"/>
      <c r="AJ69" s="249"/>
      <c r="AK69" s="249"/>
      <c r="AL69" s="249"/>
      <c r="AM69" s="249"/>
      <c r="AN69" s="249"/>
      <c r="AO69" s="249"/>
      <c r="AP69" s="249"/>
      <c r="AQ69" s="249"/>
      <c r="AR69" s="249"/>
      <c r="AS69" s="249"/>
      <c r="AT69" s="249"/>
      <c r="AU69" s="249"/>
      <c r="AV69" s="249"/>
      <c r="AW69" s="249"/>
      <c r="AX69" s="249"/>
      <c r="AY69" s="249"/>
      <c r="AZ69" s="249"/>
      <c r="BA69" s="249"/>
      <c r="BB69" s="249"/>
      <c r="BC69" s="249"/>
      <c r="BD69" s="249"/>
      <c r="BE69" s="249"/>
      <c r="BF69" s="249"/>
      <c r="BG69" s="249"/>
      <c r="BH69" s="249"/>
      <c r="BI69" s="249"/>
      <c r="BJ69" s="249"/>
      <c r="BK69" s="249"/>
      <c r="BL69" s="249"/>
      <c r="BM69" s="249"/>
      <c r="BN69" s="249"/>
    </row>
    <row r="70" spans="1:66" ht="24.95" customHeight="1">
      <c r="A70" s="249"/>
      <c r="B70" s="249"/>
      <c r="C70" s="249"/>
      <c r="D70" s="249"/>
      <c r="E70" s="249"/>
      <c r="F70" s="249"/>
      <c r="G70" s="249"/>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249"/>
      <c r="AI70" s="249"/>
      <c r="AJ70" s="249"/>
      <c r="AK70" s="249"/>
      <c r="AL70" s="249"/>
      <c r="AM70" s="249"/>
      <c r="AN70" s="249"/>
      <c r="AO70" s="249"/>
      <c r="AP70" s="249"/>
      <c r="AQ70" s="249"/>
      <c r="AR70" s="249"/>
      <c r="AS70" s="249"/>
      <c r="AT70" s="249"/>
      <c r="AU70" s="249"/>
      <c r="AV70" s="249"/>
      <c r="AW70" s="249"/>
      <c r="AX70" s="249"/>
      <c r="AY70" s="249"/>
      <c r="AZ70" s="249"/>
      <c r="BA70" s="249"/>
      <c r="BB70" s="249"/>
      <c r="BC70" s="249"/>
      <c r="BD70" s="249"/>
      <c r="BE70" s="249"/>
      <c r="BF70" s="249"/>
      <c r="BG70" s="249"/>
      <c r="BH70" s="249"/>
      <c r="BI70" s="249"/>
      <c r="BJ70" s="249"/>
      <c r="BK70" s="249"/>
      <c r="BL70" s="249"/>
      <c r="BM70" s="249"/>
      <c r="BN70" s="249"/>
    </row>
    <row r="71" spans="1:66" ht="24.95" customHeight="1">
      <c r="A71" s="249"/>
      <c r="B71" s="249"/>
      <c r="C71" s="249"/>
      <c r="D71" s="249"/>
      <c r="E71" s="249"/>
      <c r="F71" s="249"/>
      <c r="G71" s="249"/>
      <c r="H71" s="249"/>
      <c r="I71" s="249"/>
      <c r="J71" s="249"/>
      <c r="K71" s="249"/>
      <c r="L71" s="249"/>
      <c r="M71" s="249"/>
      <c r="N71" s="249"/>
      <c r="O71" s="249"/>
      <c r="P71" s="249"/>
      <c r="Q71" s="249"/>
      <c r="R71" s="249"/>
      <c r="S71" s="249"/>
      <c r="T71" s="249"/>
      <c r="U71" s="249"/>
      <c r="V71" s="249"/>
      <c r="W71" s="249"/>
      <c r="X71" s="249"/>
      <c r="Y71" s="249"/>
      <c r="Z71" s="249"/>
      <c r="AA71" s="249"/>
      <c r="AB71" s="249"/>
      <c r="AC71" s="249"/>
      <c r="AD71" s="249"/>
      <c r="AE71" s="249"/>
      <c r="AF71" s="249"/>
      <c r="AG71" s="249"/>
      <c r="AH71" s="249"/>
      <c r="AI71" s="249"/>
      <c r="AJ71" s="249"/>
      <c r="AK71" s="249"/>
      <c r="AL71" s="249"/>
      <c r="AM71" s="249"/>
      <c r="AN71" s="249"/>
      <c r="AO71" s="249"/>
      <c r="AP71" s="249"/>
      <c r="AQ71" s="249"/>
      <c r="AR71" s="249"/>
      <c r="AS71" s="249"/>
      <c r="AT71" s="249"/>
      <c r="AU71" s="249"/>
      <c r="AV71" s="249"/>
      <c r="AW71" s="249"/>
      <c r="AX71" s="249"/>
      <c r="AY71" s="249"/>
      <c r="AZ71" s="249"/>
      <c r="BA71" s="249"/>
      <c r="BB71" s="249"/>
      <c r="BC71" s="249"/>
      <c r="BD71" s="249"/>
      <c r="BE71" s="249"/>
      <c r="BF71" s="249"/>
      <c r="BG71" s="249"/>
      <c r="BH71" s="249"/>
      <c r="BI71" s="249"/>
      <c r="BJ71" s="249"/>
      <c r="BK71" s="249"/>
      <c r="BL71" s="249"/>
      <c r="BM71" s="249"/>
      <c r="BN71" s="249"/>
    </row>
    <row r="72" spans="1:66" ht="24.95" customHeight="1">
      <c r="A72" s="249"/>
      <c r="B72" s="249"/>
      <c r="C72" s="249"/>
      <c r="D72" s="249"/>
      <c r="E72" s="249"/>
      <c r="F72" s="249"/>
      <c r="G72" s="249"/>
      <c r="H72" s="249"/>
      <c r="I72" s="249"/>
      <c r="J72" s="249"/>
      <c r="K72" s="249"/>
      <c r="L72" s="249"/>
      <c r="M72" s="249"/>
      <c r="N72" s="249"/>
      <c r="O72" s="249"/>
      <c r="P72" s="249"/>
      <c r="Q72" s="249"/>
      <c r="R72" s="249"/>
      <c r="S72" s="249"/>
      <c r="T72" s="249"/>
      <c r="U72" s="249"/>
      <c r="V72" s="249"/>
      <c r="W72" s="249"/>
      <c r="X72" s="249"/>
      <c r="Y72" s="249"/>
      <c r="Z72" s="249"/>
      <c r="AA72" s="249"/>
      <c r="AB72" s="249"/>
      <c r="AC72" s="249"/>
      <c r="AD72" s="249"/>
      <c r="AE72" s="249"/>
      <c r="AF72" s="249"/>
      <c r="AG72" s="249"/>
      <c r="AH72" s="249"/>
      <c r="AI72" s="249"/>
      <c r="AJ72" s="249"/>
      <c r="AK72" s="249"/>
      <c r="AL72" s="249"/>
      <c r="AM72" s="249"/>
      <c r="AN72" s="249"/>
      <c r="AO72" s="249"/>
      <c r="AP72" s="249"/>
      <c r="AQ72" s="249"/>
      <c r="AR72" s="249"/>
      <c r="AS72" s="249"/>
      <c r="AT72" s="249"/>
      <c r="AU72" s="249"/>
      <c r="AV72" s="249"/>
      <c r="AW72" s="249"/>
      <c r="AX72" s="249"/>
      <c r="AY72" s="249"/>
      <c r="AZ72" s="249"/>
      <c r="BA72" s="249"/>
      <c r="BB72" s="249"/>
      <c r="BC72" s="249"/>
      <c r="BD72" s="249"/>
      <c r="BE72" s="249"/>
      <c r="BF72" s="249"/>
      <c r="BG72" s="249"/>
      <c r="BH72" s="249"/>
      <c r="BI72" s="249"/>
      <c r="BJ72" s="249"/>
      <c r="BK72" s="249"/>
      <c r="BL72" s="249"/>
      <c r="BM72" s="249"/>
      <c r="BN72" s="249"/>
    </row>
    <row r="73" spans="1:66" ht="24.95" customHeight="1">
      <c r="A73" s="249"/>
      <c r="B73" s="249"/>
      <c r="C73" s="249"/>
      <c r="D73" s="249"/>
      <c r="E73" s="249"/>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249"/>
      <c r="AK73" s="249"/>
      <c r="AL73" s="249"/>
      <c r="AM73" s="249"/>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row>
    <row r="74" spans="1:66" ht="24.95" customHeight="1">
      <c r="A74" s="249"/>
      <c r="B74" s="249"/>
      <c r="C74" s="249"/>
      <c r="D74" s="249"/>
      <c r="E74" s="249"/>
      <c r="F74" s="249"/>
      <c r="G74" s="249"/>
      <c r="H74" s="249"/>
      <c r="I74" s="249"/>
      <c r="J74" s="249"/>
      <c r="K74" s="249"/>
      <c r="L74" s="249"/>
      <c r="M74" s="249"/>
      <c r="N74" s="249"/>
      <c r="O74" s="249"/>
      <c r="P74" s="249"/>
      <c r="Q74" s="249"/>
      <c r="R74" s="249"/>
      <c r="S74" s="249"/>
      <c r="T74" s="249"/>
      <c r="U74" s="249"/>
      <c r="V74" s="249"/>
      <c r="W74" s="249"/>
      <c r="X74" s="249"/>
      <c r="Y74" s="249"/>
      <c r="Z74" s="249"/>
      <c r="AA74" s="249"/>
      <c r="AB74" s="249"/>
      <c r="AC74" s="249"/>
      <c r="AD74" s="249"/>
      <c r="AE74" s="249"/>
      <c r="AF74" s="249"/>
      <c r="AG74" s="249"/>
      <c r="AH74" s="249"/>
      <c r="AI74" s="249"/>
      <c r="AJ74" s="249"/>
      <c r="AK74" s="249"/>
      <c r="AL74" s="249"/>
      <c r="AM74" s="249"/>
      <c r="AN74" s="249"/>
      <c r="AO74" s="249"/>
      <c r="AP74" s="249"/>
      <c r="AQ74" s="249"/>
      <c r="AR74" s="249"/>
      <c r="AS74" s="249"/>
      <c r="AT74" s="249"/>
      <c r="AU74" s="249"/>
      <c r="AV74" s="249"/>
      <c r="AW74" s="249"/>
      <c r="AX74" s="249"/>
      <c r="AY74" s="249"/>
      <c r="AZ74" s="249"/>
      <c r="BA74" s="249"/>
      <c r="BB74" s="249"/>
      <c r="BC74" s="249"/>
      <c r="BD74" s="249"/>
      <c r="BE74" s="249"/>
      <c r="BF74" s="249"/>
      <c r="BG74" s="249"/>
      <c r="BH74" s="249"/>
      <c r="BI74" s="249"/>
      <c r="BJ74" s="249"/>
      <c r="BK74" s="249"/>
      <c r="BL74" s="249"/>
      <c r="BM74" s="249"/>
      <c r="BN74" s="249"/>
    </row>
    <row r="75" spans="1:66" ht="24.95" customHeight="1">
      <c r="A75" s="246" t="s">
        <v>378</v>
      </c>
      <c r="B75" s="246"/>
      <c r="C75" s="246"/>
      <c r="D75" s="246"/>
      <c r="E75" s="246"/>
      <c r="F75" s="246"/>
      <c r="G75" s="246"/>
      <c r="H75" s="246"/>
      <c r="I75" s="246"/>
      <c r="J75" s="246"/>
      <c r="K75" s="246"/>
      <c r="L75" s="246"/>
      <c r="M75" s="246"/>
      <c r="N75" s="246"/>
      <c r="O75" s="246"/>
      <c r="P75" s="246"/>
      <c r="Q75" s="246"/>
      <c r="R75" s="246"/>
      <c r="S75" s="246"/>
      <c r="T75" s="246"/>
      <c r="U75" s="246"/>
      <c r="V75" s="246"/>
      <c r="W75" s="246"/>
      <c r="X75" s="246"/>
      <c r="Y75" s="246"/>
      <c r="Z75" s="246"/>
      <c r="AA75" s="246"/>
      <c r="AB75" s="246"/>
      <c r="AC75" s="246"/>
      <c r="AD75" s="246"/>
      <c r="AE75" s="246"/>
      <c r="AF75" s="246"/>
      <c r="AG75" s="246"/>
      <c r="AH75" s="246"/>
      <c r="AI75" s="246"/>
      <c r="AJ75" s="246"/>
      <c r="AK75" s="246"/>
      <c r="AL75" s="246"/>
      <c r="AM75" s="246"/>
      <c r="AN75" s="246"/>
      <c r="AO75" s="246"/>
      <c r="AP75" s="246"/>
      <c r="AQ75" s="246"/>
      <c r="AR75" s="246"/>
      <c r="AS75" s="246"/>
      <c r="AT75" s="246"/>
      <c r="AU75" s="246"/>
      <c r="AV75" s="246"/>
      <c r="AW75" s="246"/>
      <c r="AX75" s="246"/>
      <c r="AY75" s="246"/>
      <c r="AZ75" s="246"/>
      <c r="BA75" s="246"/>
      <c r="BB75" s="246"/>
      <c r="BC75" s="246"/>
      <c r="BD75" s="246"/>
      <c r="BE75" s="246"/>
      <c r="BF75" s="246"/>
      <c r="BG75" s="246"/>
      <c r="BH75" s="246"/>
      <c r="BI75" s="246"/>
      <c r="BJ75" s="246"/>
      <c r="BK75" s="246"/>
      <c r="BL75" s="246"/>
      <c r="BM75" s="246"/>
      <c r="BN75" s="246"/>
    </row>
    <row r="76" spans="1:66" ht="24.95" customHeight="1">
      <c r="A76" s="246"/>
      <c r="B76" s="246"/>
      <c r="C76" s="246"/>
      <c r="D76" s="246"/>
      <c r="E76" s="246"/>
      <c r="F76" s="246"/>
      <c r="G76" s="246"/>
      <c r="H76" s="246"/>
      <c r="I76" s="246"/>
      <c r="J76" s="246"/>
      <c r="K76" s="246"/>
      <c r="L76" s="246"/>
      <c r="M76" s="246"/>
      <c r="N76" s="246"/>
      <c r="O76" s="246"/>
      <c r="P76" s="246"/>
      <c r="Q76" s="246"/>
      <c r="R76" s="246"/>
      <c r="S76" s="246"/>
      <c r="T76" s="246"/>
      <c r="U76" s="246"/>
      <c r="V76" s="246"/>
      <c r="W76" s="246"/>
      <c r="X76" s="246"/>
      <c r="Y76" s="246"/>
      <c r="Z76" s="246"/>
      <c r="AA76" s="246"/>
      <c r="AB76" s="246"/>
      <c r="AC76" s="246"/>
      <c r="AD76" s="246"/>
      <c r="AE76" s="246"/>
      <c r="AF76" s="246"/>
      <c r="AG76" s="246"/>
      <c r="AH76" s="246"/>
      <c r="AI76" s="246"/>
      <c r="AJ76" s="246"/>
      <c r="AK76" s="246"/>
      <c r="AL76" s="246"/>
      <c r="AM76" s="246"/>
      <c r="AN76" s="246"/>
      <c r="AO76" s="246"/>
      <c r="AP76" s="246"/>
      <c r="AQ76" s="246"/>
      <c r="AR76" s="246"/>
      <c r="AS76" s="246"/>
      <c r="AT76" s="246"/>
      <c r="AU76" s="246"/>
      <c r="AV76" s="246"/>
      <c r="AW76" s="246"/>
      <c r="AX76" s="246"/>
      <c r="AY76" s="246"/>
      <c r="AZ76" s="246"/>
      <c r="BA76" s="246"/>
      <c r="BB76" s="246"/>
      <c r="BC76" s="246"/>
      <c r="BD76" s="246"/>
      <c r="BE76" s="246"/>
      <c r="BF76" s="246"/>
      <c r="BG76" s="246"/>
      <c r="BH76" s="246"/>
      <c r="BI76" s="246"/>
      <c r="BJ76" s="246"/>
      <c r="BK76" s="246"/>
      <c r="BL76" s="246"/>
      <c r="BM76" s="246"/>
      <c r="BN76" s="246"/>
    </row>
    <row r="77" spans="1:66" ht="24.95" customHeight="1">
      <c r="A77" s="246"/>
      <c r="B77" s="246"/>
      <c r="C77" s="246"/>
      <c r="D77" s="246"/>
      <c r="E77" s="246"/>
      <c r="F77" s="246"/>
      <c r="G77" s="246"/>
      <c r="H77" s="246"/>
      <c r="I77" s="246"/>
      <c r="J77" s="246"/>
      <c r="K77" s="246"/>
      <c r="L77" s="246"/>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246"/>
      <c r="AK77" s="246"/>
      <c r="AL77" s="246"/>
      <c r="AM77" s="246"/>
      <c r="AN77" s="246"/>
      <c r="AO77" s="246"/>
      <c r="AP77" s="246"/>
      <c r="AQ77" s="246"/>
      <c r="AR77" s="246"/>
      <c r="AS77" s="246"/>
      <c r="AT77" s="246"/>
      <c r="AU77" s="246"/>
      <c r="AV77" s="246"/>
      <c r="AW77" s="246"/>
      <c r="AX77" s="246"/>
      <c r="AY77" s="246"/>
      <c r="AZ77" s="246"/>
      <c r="BA77" s="246"/>
      <c r="BB77" s="246"/>
      <c r="BC77" s="246"/>
      <c r="BD77" s="246"/>
      <c r="BE77" s="246"/>
      <c r="BF77" s="246"/>
      <c r="BG77" s="246"/>
      <c r="BH77" s="246"/>
      <c r="BI77" s="246"/>
      <c r="BJ77" s="246"/>
      <c r="BK77" s="246"/>
      <c r="BL77" s="246"/>
      <c r="BM77" s="246"/>
      <c r="BN77" s="246"/>
    </row>
    <row r="78" spans="1:66" ht="24.95" customHeight="1">
      <c r="A78" s="246"/>
      <c r="B78" s="246"/>
      <c r="C78" s="246"/>
      <c r="D78" s="246"/>
      <c r="E78" s="246"/>
      <c r="F78" s="246"/>
      <c r="G78" s="246"/>
      <c r="H78" s="246"/>
      <c r="I78" s="246"/>
      <c r="J78" s="246"/>
      <c r="K78" s="246"/>
      <c r="L78" s="246"/>
      <c r="M78" s="246"/>
      <c r="N78" s="246"/>
      <c r="O78" s="246"/>
      <c r="P78" s="246"/>
      <c r="Q78" s="246"/>
      <c r="R78" s="246"/>
      <c r="S78" s="246"/>
      <c r="T78" s="246"/>
      <c r="U78" s="246"/>
      <c r="V78" s="246"/>
      <c r="W78" s="246"/>
      <c r="X78" s="246"/>
      <c r="Y78" s="246"/>
      <c r="Z78" s="246"/>
      <c r="AA78" s="246"/>
      <c r="AB78" s="246"/>
      <c r="AC78" s="246"/>
      <c r="AD78" s="246"/>
      <c r="AE78" s="246"/>
      <c r="AF78" s="246"/>
      <c r="AG78" s="246"/>
      <c r="AH78" s="246"/>
      <c r="AI78" s="246"/>
      <c r="AJ78" s="246"/>
      <c r="AK78" s="246"/>
      <c r="AL78" s="246"/>
      <c r="AM78" s="246"/>
      <c r="AN78" s="246"/>
      <c r="AO78" s="246"/>
      <c r="AP78" s="246"/>
      <c r="AQ78" s="246"/>
      <c r="AR78" s="246"/>
      <c r="AS78" s="246"/>
      <c r="AT78" s="246"/>
      <c r="AU78" s="246"/>
      <c r="AV78" s="246"/>
      <c r="AW78" s="246"/>
      <c r="AX78" s="246"/>
      <c r="AY78" s="246"/>
      <c r="AZ78" s="246"/>
      <c r="BA78" s="246"/>
      <c r="BB78" s="246"/>
      <c r="BC78" s="246"/>
      <c r="BD78" s="246"/>
      <c r="BE78" s="246"/>
      <c r="BF78" s="246"/>
      <c r="BG78" s="246"/>
      <c r="BH78" s="246"/>
      <c r="BI78" s="246"/>
      <c r="BJ78" s="246"/>
      <c r="BK78" s="246"/>
      <c r="BL78" s="246"/>
      <c r="BM78" s="246"/>
      <c r="BN78" s="246"/>
    </row>
    <row r="79" spans="1:66" ht="24.95" customHeight="1">
      <c r="A79" s="246"/>
      <c r="B79" s="246"/>
      <c r="C79" s="246"/>
      <c r="D79" s="246"/>
      <c r="E79" s="246"/>
      <c r="F79" s="246"/>
      <c r="G79" s="246"/>
      <c r="H79" s="246"/>
      <c r="I79" s="246"/>
      <c r="J79" s="246"/>
      <c r="K79" s="246"/>
      <c r="L79" s="246"/>
      <c r="M79" s="246"/>
      <c r="N79" s="246"/>
      <c r="O79" s="246"/>
      <c r="P79" s="246"/>
      <c r="Q79" s="246"/>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246"/>
      <c r="AP79" s="246"/>
      <c r="AQ79" s="246"/>
      <c r="AR79" s="246"/>
      <c r="AS79" s="246"/>
      <c r="AT79" s="246"/>
      <c r="AU79" s="246"/>
      <c r="AV79" s="246"/>
      <c r="AW79" s="246"/>
      <c r="AX79" s="246"/>
      <c r="AY79" s="246"/>
      <c r="AZ79" s="246"/>
      <c r="BA79" s="246"/>
      <c r="BB79" s="246"/>
      <c r="BC79" s="246"/>
      <c r="BD79" s="246"/>
      <c r="BE79" s="246"/>
      <c r="BF79" s="246"/>
      <c r="BG79" s="246"/>
      <c r="BH79" s="246"/>
      <c r="BI79" s="246"/>
      <c r="BJ79" s="246"/>
      <c r="BK79" s="246"/>
      <c r="BL79" s="246"/>
      <c r="BM79" s="246"/>
      <c r="BN79" s="246"/>
    </row>
    <row r="80" spans="1:66" ht="24.95" customHeight="1">
      <c r="A80" s="246"/>
      <c r="B80" s="246"/>
      <c r="C80" s="246"/>
      <c r="D80" s="246"/>
      <c r="E80" s="246"/>
      <c r="F80" s="246"/>
      <c r="G80" s="246"/>
      <c r="H80" s="246"/>
      <c r="I80" s="246"/>
      <c r="J80" s="246"/>
      <c r="K80" s="246"/>
      <c r="L80" s="246"/>
      <c r="M80" s="246"/>
      <c r="N80" s="246"/>
      <c r="O80" s="246"/>
      <c r="P80" s="246"/>
      <c r="Q80" s="246"/>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246"/>
      <c r="AP80" s="246"/>
      <c r="AQ80" s="246"/>
      <c r="AR80" s="246"/>
      <c r="AS80" s="246"/>
      <c r="AT80" s="246"/>
      <c r="AU80" s="246"/>
      <c r="AV80" s="246"/>
      <c r="AW80" s="246"/>
      <c r="AX80" s="246"/>
      <c r="AY80" s="246"/>
      <c r="AZ80" s="246"/>
      <c r="BA80" s="246"/>
      <c r="BB80" s="246"/>
      <c r="BC80" s="246"/>
      <c r="BD80" s="246"/>
      <c r="BE80" s="246"/>
      <c r="BF80" s="246"/>
      <c r="BG80" s="246"/>
      <c r="BH80" s="246"/>
      <c r="BI80" s="246"/>
      <c r="BJ80" s="246"/>
      <c r="BK80" s="246"/>
      <c r="BL80" s="246"/>
      <c r="BM80" s="246"/>
      <c r="BN80" s="246"/>
    </row>
  </sheetData>
  <sheetProtection password="CC7D" sheet="1" formatCells="0" selectLockedCells="1"/>
  <mergeCells count="78">
    <mergeCell ref="BG9:BM10"/>
    <mergeCell ref="BF7:BN8"/>
    <mergeCell ref="AK16:AN16"/>
    <mergeCell ref="AP16:BM16"/>
    <mergeCell ref="A2:AR2"/>
    <mergeCell ref="H16:I16"/>
    <mergeCell ref="J16:K16"/>
    <mergeCell ref="M16:N16"/>
    <mergeCell ref="P16:Q16"/>
    <mergeCell ref="AA16:AD18"/>
    <mergeCell ref="AE16:AF16"/>
    <mergeCell ref="AH16:AI16"/>
    <mergeCell ref="A4:BN4"/>
    <mergeCell ref="A6:BN6"/>
    <mergeCell ref="A7:BE7"/>
    <mergeCell ref="A8:BE8"/>
    <mergeCell ref="BF9:BF10"/>
    <mergeCell ref="BN9:BN10"/>
    <mergeCell ref="A9:G9"/>
    <mergeCell ref="AE20:BM21"/>
    <mergeCell ref="AW23:BM23"/>
    <mergeCell ref="AE19:AH19"/>
    <mergeCell ref="AI19:AJ19"/>
    <mergeCell ref="AL19:AN19"/>
    <mergeCell ref="AB23:AK25"/>
    <mergeCell ref="AL23:AM23"/>
    <mergeCell ref="AO23:AP23"/>
    <mergeCell ref="AE17:AF17"/>
    <mergeCell ref="AG17:BM17"/>
    <mergeCell ref="AE18:AF18"/>
    <mergeCell ref="AG18:BL18"/>
    <mergeCell ref="AP19:AR19"/>
    <mergeCell ref="A12:BN14"/>
    <mergeCell ref="I10:BC10"/>
    <mergeCell ref="A27:BN27"/>
    <mergeCell ref="AS26:AU26"/>
    <mergeCell ref="AR23:AU23"/>
    <mergeCell ref="D23:N23"/>
    <mergeCell ref="O23:V23"/>
    <mergeCell ref="AL26:AO26"/>
    <mergeCell ref="AP26:AQ26"/>
    <mergeCell ref="AL24:AM24"/>
    <mergeCell ref="AN24:BM24"/>
    <mergeCell ref="AL25:AM25"/>
    <mergeCell ref="AN25:BL25"/>
    <mergeCell ref="BG26:BK26"/>
    <mergeCell ref="AW26:AY26"/>
    <mergeCell ref="D24:N24"/>
    <mergeCell ref="S32:T32"/>
    <mergeCell ref="O24:W24"/>
    <mergeCell ref="G31:R31"/>
    <mergeCell ref="A42:BE45"/>
    <mergeCell ref="A46:BE49"/>
    <mergeCell ref="A39:BE41"/>
    <mergeCell ref="S31:AD31"/>
    <mergeCell ref="AE31:AO31"/>
    <mergeCell ref="A28:BN29"/>
    <mergeCell ref="G33:H33"/>
    <mergeCell ref="S34:AD35"/>
    <mergeCell ref="AE34:AO35"/>
    <mergeCell ref="AP34:BE35"/>
    <mergeCell ref="S33:T33"/>
    <mergeCell ref="A75:BN80"/>
    <mergeCell ref="A57:E57"/>
    <mergeCell ref="A64:BN74"/>
    <mergeCell ref="AE32:AO32"/>
    <mergeCell ref="AP31:BE33"/>
    <mergeCell ref="BF31:BN33"/>
    <mergeCell ref="BF34:BN35"/>
    <mergeCell ref="A34:F34"/>
    <mergeCell ref="B35:E35"/>
    <mergeCell ref="A58:BN63"/>
    <mergeCell ref="A50:BM54"/>
    <mergeCell ref="G34:R35"/>
    <mergeCell ref="A31:F33"/>
    <mergeCell ref="BF39:BN40"/>
    <mergeCell ref="BG41:BM41"/>
    <mergeCell ref="G32:H32"/>
  </mergeCells>
  <phoneticPr fontId="3"/>
  <dataValidations count="4">
    <dataValidation imeMode="halfAlpha" allowBlank="1" showInputMessage="1" showErrorMessage="1" sqref="AO23:AP23 AK16 AR23 AH16:AI16"/>
    <dataValidation imeMode="hiragana" allowBlank="1" showInputMessage="1" showErrorMessage="1" sqref="AN25:BL25 AG17:BM18 D23:N24 AN24:BM24"/>
    <dataValidation type="list" allowBlank="1" showInputMessage="1" showErrorMessage="1" sqref="BG41:BM41 BG9">
      <formula1>"はい,いいえ"</formula1>
    </dataValidation>
    <dataValidation type="list" allowBlank="1" showInputMessage="1" showErrorMessage="1" sqref="S32:T33">
      <formula1>"令和,平成"</formula1>
    </dataValidation>
  </dataValidations>
  <pageMargins left="0.7" right="0.7" top="0.75" bottom="0.75" header="0.3" footer="0.3"/>
  <pageSetup paperSize="9" scale="32" orientation="portrait" r:id="rId1"/>
  <rowBreaks count="1" manualBreakCount="1">
    <brk id="56" max="65"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X171"/>
  <sheetViews>
    <sheetView view="pageBreakPreview" zoomScale="70" zoomScaleNormal="100" zoomScaleSheetLayoutView="70" workbookViewId="0">
      <selection activeCell="G4" sqref="G4:AF4"/>
    </sheetView>
  </sheetViews>
  <sheetFormatPr defaultColWidth="3.625" defaultRowHeight="18.75"/>
  <cols>
    <col min="1" max="7" width="3.625" style="78"/>
    <col min="8" max="8" width="4.625" style="78" customWidth="1"/>
    <col min="9" max="16" width="3.625" style="78"/>
    <col min="17" max="28" width="4.125" style="78" customWidth="1"/>
    <col min="29" max="32" width="3.625" style="78"/>
    <col min="33" max="33" width="7.75" style="78" bestFit="1" customWidth="1"/>
    <col min="34" max="36" width="3.625" style="78"/>
    <col min="37" max="39" width="4.625" style="78" bestFit="1" customWidth="1"/>
    <col min="40" max="40" width="4.75" style="78" customWidth="1"/>
    <col min="41" max="41" width="3.625" style="78" customWidth="1"/>
    <col min="42" max="42" width="10.625" style="78" bestFit="1" customWidth="1"/>
    <col min="43" max="43" width="7.75" style="78" customWidth="1"/>
    <col min="44" max="44" width="12.625" style="78" customWidth="1"/>
    <col min="45" max="45" width="3.625" style="78"/>
    <col min="46" max="46" width="10.25" style="78" customWidth="1"/>
    <col min="47" max="47" width="6.125" style="78" customWidth="1"/>
    <col min="48" max="48" width="3.625" style="78"/>
    <col min="49" max="49" width="13.125" style="78" customWidth="1"/>
    <col min="50" max="50" width="6.5" style="78" customWidth="1"/>
    <col min="51" max="16384" width="3.625" style="78"/>
  </cols>
  <sheetData>
    <row r="1" spans="1:50" ht="24.95" customHeight="1">
      <c r="A1" s="439" t="s">
        <v>423</v>
      </c>
      <c r="B1" s="439"/>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row>
    <row r="2" spans="1:50" ht="38.25" customHeight="1">
      <c r="A2" s="440" t="s">
        <v>158</v>
      </c>
      <c r="B2" s="440"/>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0"/>
      <c r="AG2" s="440"/>
      <c r="AH2" s="440"/>
      <c r="AI2" s="440"/>
      <c r="AJ2" s="440"/>
      <c r="AK2" s="440"/>
      <c r="AL2" s="440"/>
      <c r="AM2" s="440"/>
      <c r="AN2" s="440"/>
    </row>
    <row r="3" spans="1:50" s="66" customFormat="1" ht="24.95" customHeight="1">
      <c r="A3" s="448" t="s">
        <v>159</v>
      </c>
      <c r="B3" s="449"/>
      <c r="C3" s="449"/>
      <c r="D3" s="449"/>
      <c r="E3" s="449"/>
      <c r="F3" s="449"/>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1" t="s">
        <v>160</v>
      </c>
      <c r="AH3" s="452"/>
      <c r="AI3" s="452"/>
      <c r="AJ3" s="452"/>
      <c r="AK3" s="452"/>
      <c r="AL3" s="452"/>
      <c r="AM3" s="452"/>
      <c r="AN3" s="453"/>
    </row>
    <row r="4" spans="1:50" s="66" customFormat="1" ht="24.95" customHeight="1">
      <c r="A4" s="454" t="s">
        <v>161</v>
      </c>
      <c r="B4" s="455"/>
      <c r="C4" s="455"/>
      <c r="D4" s="455"/>
      <c r="E4" s="455"/>
      <c r="F4" s="455"/>
      <c r="G4" s="346" t="str">
        <f>IF('新特小訓第４号（生産指標）'!AG17="","",'新特小訓第４号（生産指標）'!AG17)</f>
        <v/>
      </c>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7"/>
      <c r="AG4" s="441" t="s">
        <v>140</v>
      </c>
      <c r="AH4" s="441"/>
      <c r="AI4" s="17"/>
      <c r="AJ4" s="17" t="s">
        <v>141</v>
      </c>
      <c r="AK4" s="17"/>
      <c r="AL4" s="17" t="s">
        <v>192</v>
      </c>
      <c r="AM4" s="17"/>
      <c r="AN4" s="112" t="s">
        <v>143</v>
      </c>
    </row>
    <row r="5" spans="1:50" s="66" customFormat="1" ht="24.95" customHeight="1">
      <c r="A5" s="456" t="s">
        <v>162</v>
      </c>
      <c r="B5" s="449"/>
      <c r="C5" s="449"/>
      <c r="D5" s="449"/>
      <c r="E5" s="449"/>
      <c r="F5" s="457"/>
      <c r="G5" s="368" t="str">
        <f>IF(入力シート!G9="","",入力シート!G9)</f>
        <v/>
      </c>
      <c r="H5" s="369"/>
      <c r="I5" s="369"/>
      <c r="J5" s="369"/>
      <c r="K5" s="369"/>
      <c r="L5" s="369"/>
      <c r="M5" s="369"/>
      <c r="N5" s="369"/>
      <c r="O5" s="369"/>
      <c r="P5" s="369"/>
      <c r="Q5" s="369"/>
      <c r="R5" s="369"/>
      <c r="S5" s="369"/>
      <c r="T5" s="369"/>
      <c r="U5" s="369"/>
      <c r="V5" s="369"/>
      <c r="W5" s="369"/>
      <c r="X5" s="369"/>
      <c r="Y5" s="369"/>
      <c r="Z5" s="369"/>
      <c r="AA5" s="369"/>
      <c r="AB5" s="369"/>
      <c r="AC5" s="369"/>
      <c r="AD5" s="369"/>
      <c r="AE5" s="369"/>
      <c r="AF5" s="370"/>
      <c r="AG5" s="463" t="s">
        <v>164</v>
      </c>
      <c r="AH5" s="463"/>
      <c r="AI5" s="463"/>
      <c r="AJ5" s="463"/>
      <c r="AK5" s="463"/>
      <c r="AL5" s="463"/>
      <c r="AM5" s="463"/>
      <c r="AN5" s="464"/>
    </row>
    <row r="6" spans="1:50" s="66" customFormat="1" ht="24.95" customHeight="1">
      <c r="A6" s="458" t="s">
        <v>163</v>
      </c>
      <c r="B6" s="459"/>
      <c r="C6" s="459"/>
      <c r="D6" s="459"/>
      <c r="E6" s="459"/>
      <c r="F6" s="459"/>
      <c r="G6" s="459"/>
      <c r="H6" s="346" t="str">
        <f>IF(入力シート!G2="","",入力シート!G2)</f>
        <v/>
      </c>
      <c r="I6" s="366"/>
      <c r="J6" s="366"/>
      <c r="K6" s="366"/>
      <c r="L6" s="366"/>
      <c r="M6" s="366"/>
      <c r="N6" s="347"/>
      <c r="O6" s="347"/>
      <c r="P6" s="347"/>
      <c r="Q6" s="347"/>
      <c r="R6" s="347"/>
      <c r="S6" s="347"/>
      <c r="T6" s="347"/>
      <c r="U6" s="347"/>
      <c r="V6" s="347"/>
      <c r="W6" s="347"/>
      <c r="X6" s="347"/>
      <c r="Y6" s="347"/>
      <c r="Z6" s="347"/>
      <c r="AA6" s="347"/>
      <c r="AB6" s="347"/>
      <c r="AC6" s="347"/>
      <c r="AD6" s="347"/>
      <c r="AE6" s="347"/>
      <c r="AF6" s="348"/>
      <c r="AG6" s="16"/>
      <c r="AH6" s="16"/>
      <c r="AI6" s="16"/>
      <c r="AJ6" s="16"/>
      <c r="AK6" s="16"/>
      <c r="AL6" s="16"/>
      <c r="AM6" s="16"/>
      <c r="AN6" s="112"/>
    </row>
    <row r="7" spans="1:50" s="66" customFormat="1" ht="24.95" customHeight="1">
      <c r="A7" s="460" t="s">
        <v>198</v>
      </c>
      <c r="B7" s="461"/>
      <c r="C7" s="461"/>
      <c r="D7" s="461"/>
      <c r="E7" s="461"/>
      <c r="F7" s="461"/>
      <c r="G7" s="461"/>
      <c r="H7" s="461"/>
      <c r="I7" s="461"/>
      <c r="J7" s="461"/>
      <c r="K7" s="461"/>
      <c r="L7" s="461"/>
      <c r="M7" s="462"/>
      <c r="N7" s="442" t="str">
        <f>IF(入力シート!G8="","",入力シート!G8)</f>
        <v/>
      </c>
      <c r="O7" s="443"/>
      <c r="P7" s="443"/>
      <c r="Q7" s="443"/>
      <c r="R7" s="444"/>
      <c r="S7" s="32" t="s">
        <v>271</v>
      </c>
      <c r="T7" s="445" t="str">
        <f>IF(入力シート!K8="","",入力シート!K8)</f>
        <v/>
      </c>
      <c r="U7" s="446"/>
      <c r="V7" s="446"/>
      <c r="W7" s="446"/>
      <c r="X7" s="446"/>
      <c r="Y7" s="446"/>
      <c r="Z7" s="446"/>
      <c r="AA7" s="446"/>
      <c r="AB7" s="446"/>
      <c r="AC7" s="447"/>
      <c r="AD7" s="32" t="s">
        <v>272</v>
      </c>
      <c r="AE7" s="445" t="str">
        <f>IF(入力シート!P8="","",入力シート!P8)</f>
        <v/>
      </c>
      <c r="AF7" s="447"/>
      <c r="AG7" s="16"/>
      <c r="AH7" s="16"/>
      <c r="AI7" s="16"/>
      <c r="AJ7" s="16"/>
      <c r="AK7" s="16"/>
      <c r="AL7" s="16"/>
      <c r="AM7" s="16"/>
      <c r="AN7" s="112"/>
    </row>
    <row r="8" spans="1:50" s="66" customFormat="1" ht="24.95" customHeight="1">
      <c r="A8" s="409" t="s">
        <v>165</v>
      </c>
      <c r="B8" s="410"/>
      <c r="C8" s="410"/>
      <c r="D8" s="410"/>
      <c r="E8" s="410"/>
      <c r="F8" s="410"/>
      <c r="G8" s="410"/>
      <c r="H8" s="410"/>
      <c r="I8" s="410"/>
      <c r="J8" s="410"/>
      <c r="K8" s="410"/>
      <c r="L8" s="410"/>
      <c r="M8" s="410"/>
      <c r="N8" s="413"/>
      <c r="O8" s="413"/>
      <c r="P8" s="413"/>
      <c r="Q8" s="413"/>
      <c r="R8" s="413"/>
      <c r="S8" s="413"/>
      <c r="T8" s="413"/>
      <c r="U8" s="413"/>
      <c r="V8" s="413"/>
      <c r="W8" s="413"/>
      <c r="X8" s="413"/>
      <c r="Y8" s="413"/>
      <c r="Z8" s="413"/>
      <c r="AA8" s="413"/>
      <c r="AB8" s="413"/>
      <c r="AC8" s="413"/>
      <c r="AD8" s="413"/>
      <c r="AE8" s="413"/>
      <c r="AF8" s="413"/>
      <c r="AG8" s="84"/>
      <c r="AH8" s="85"/>
      <c r="AI8" s="85"/>
      <c r="AJ8" s="85"/>
      <c r="AK8" s="85"/>
      <c r="AL8" s="85"/>
      <c r="AM8" s="85"/>
      <c r="AN8" s="113"/>
      <c r="AX8" s="13"/>
    </row>
    <row r="9" spans="1:50" s="66" customFormat="1" ht="24.95" customHeight="1">
      <c r="A9" s="412"/>
      <c r="B9" s="413"/>
      <c r="C9" s="413"/>
      <c r="D9" s="413"/>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84"/>
      <c r="AH9" s="85"/>
      <c r="AI9" s="85"/>
      <c r="AJ9" s="85"/>
      <c r="AK9" s="85"/>
      <c r="AL9" s="85"/>
      <c r="AM9" s="85"/>
      <c r="AN9" s="113"/>
      <c r="AX9" s="13"/>
    </row>
    <row r="10" spans="1:50" s="66" customFormat="1" ht="35.1" customHeight="1">
      <c r="A10" s="412" t="s">
        <v>363</v>
      </c>
      <c r="B10" s="422"/>
      <c r="C10" s="422"/>
      <c r="D10" s="422"/>
      <c r="E10" s="422"/>
      <c r="F10" s="422"/>
      <c r="G10" s="422"/>
      <c r="H10" s="42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114"/>
      <c r="AH10" s="438" t="s">
        <v>371</v>
      </c>
      <c r="AI10" s="438"/>
      <c r="AJ10" s="438"/>
      <c r="AK10" s="438"/>
      <c r="AL10" s="438"/>
      <c r="AM10" s="438"/>
      <c r="AN10" s="113"/>
      <c r="AX10" s="13"/>
    </row>
    <row r="11" spans="1:50" s="66" customFormat="1" ht="35.1" customHeight="1">
      <c r="A11" s="412"/>
      <c r="B11" s="422"/>
      <c r="C11" s="422"/>
      <c r="D11" s="422"/>
      <c r="E11" s="422"/>
      <c r="F11" s="422"/>
      <c r="G11" s="422"/>
      <c r="H11" s="422"/>
      <c r="I11" s="422"/>
      <c r="J11" s="422"/>
      <c r="K11" s="422"/>
      <c r="L11" s="422"/>
      <c r="M11" s="422"/>
      <c r="N11" s="422"/>
      <c r="O11" s="422"/>
      <c r="P11" s="422"/>
      <c r="Q11" s="422"/>
      <c r="R11" s="422"/>
      <c r="S11" s="422"/>
      <c r="T11" s="422"/>
      <c r="U11" s="422"/>
      <c r="V11" s="422"/>
      <c r="W11" s="422"/>
      <c r="X11" s="422"/>
      <c r="Y11" s="422"/>
      <c r="Z11" s="422"/>
      <c r="AA11" s="422"/>
      <c r="AB11" s="422"/>
      <c r="AC11" s="422"/>
      <c r="AD11" s="422"/>
      <c r="AE11" s="422"/>
      <c r="AF11" s="422"/>
      <c r="AG11" s="114"/>
      <c r="AH11" s="418"/>
      <c r="AI11" s="418"/>
      <c r="AJ11" s="418"/>
      <c r="AK11" s="418"/>
      <c r="AL11" s="418"/>
      <c r="AM11" s="418"/>
      <c r="AN11" s="113"/>
      <c r="AX11" s="13"/>
    </row>
    <row r="12" spans="1:50" s="66" customFormat="1" ht="35.1" customHeight="1">
      <c r="A12" s="423"/>
      <c r="B12" s="422"/>
      <c r="C12" s="422"/>
      <c r="D12" s="422"/>
      <c r="E12" s="422"/>
      <c r="F12" s="422"/>
      <c r="G12" s="422"/>
      <c r="H12" s="422"/>
      <c r="I12" s="422"/>
      <c r="J12" s="422"/>
      <c r="K12" s="422"/>
      <c r="L12" s="422"/>
      <c r="M12" s="422"/>
      <c r="N12" s="422"/>
      <c r="O12" s="422"/>
      <c r="P12" s="422"/>
      <c r="Q12" s="422"/>
      <c r="R12" s="422"/>
      <c r="S12" s="422"/>
      <c r="T12" s="422"/>
      <c r="U12" s="422"/>
      <c r="V12" s="422"/>
      <c r="W12" s="422"/>
      <c r="X12" s="422"/>
      <c r="Y12" s="422"/>
      <c r="Z12" s="422"/>
      <c r="AA12" s="422"/>
      <c r="AB12" s="422"/>
      <c r="AC12" s="422"/>
      <c r="AD12" s="422"/>
      <c r="AE12" s="422"/>
      <c r="AF12" s="422"/>
      <c r="AG12" s="20"/>
      <c r="AH12" s="19"/>
      <c r="AI12" s="19"/>
      <c r="AJ12" s="19"/>
      <c r="AK12" s="19"/>
      <c r="AL12" s="19"/>
      <c r="AM12" s="19"/>
      <c r="AN12" s="113"/>
      <c r="AQ12" s="15"/>
      <c r="AR12" s="16"/>
    </row>
    <row r="13" spans="1:50" s="66" customFormat="1" ht="24.75" customHeight="1">
      <c r="A13" s="409" t="s">
        <v>379</v>
      </c>
      <c r="B13" s="424"/>
      <c r="C13" s="424"/>
      <c r="D13" s="424"/>
      <c r="E13" s="424"/>
      <c r="F13" s="424"/>
      <c r="G13" s="424"/>
      <c r="H13" s="424"/>
      <c r="I13" s="424"/>
      <c r="J13" s="424"/>
      <c r="K13" s="424"/>
      <c r="L13" s="424"/>
      <c r="M13" s="424"/>
      <c r="N13" s="424"/>
      <c r="O13" s="424"/>
      <c r="P13" s="424"/>
      <c r="Q13" s="424"/>
      <c r="R13" s="424"/>
      <c r="S13" s="424"/>
      <c r="T13" s="424"/>
      <c r="U13" s="424"/>
      <c r="V13" s="424"/>
      <c r="W13" s="424"/>
      <c r="X13" s="424"/>
      <c r="Y13" s="424"/>
      <c r="Z13" s="424"/>
      <c r="AA13" s="424"/>
      <c r="AB13" s="424"/>
      <c r="AC13" s="424"/>
      <c r="AD13" s="424"/>
      <c r="AE13" s="424"/>
      <c r="AF13" s="424"/>
      <c r="AG13" s="115"/>
      <c r="AH13" s="436" t="s">
        <v>380</v>
      </c>
      <c r="AI13" s="436"/>
      <c r="AJ13" s="436"/>
      <c r="AK13" s="436"/>
      <c r="AL13" s="436"/>
      <c r="AM13" s="436"/>
      <c r="AN13" s="90"/>
      <c r="AX13" s="13"/>
    </row>
    <row r="14" spans="1:50" s="66" customFormat="1" ht="24.95" customHeight="1">
      <c r="A14" s="423"/>
      <c r="B14" s="422"/>
      <c r="C14" s="422"/>
      <c r="D14" s="422"/>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84"/>
      <c r="AH14" s="437"/>
      <c r="AI14" s="437"/>
      <c r="AJ14" s="437"/>
      <c r="AK14" s="437"/>
      <c r="AL14" s="437"/>
      <c r="AM14" s="437"/>
      <c r="AN14" s="113"/>
      <c r="AX14" s="13"/>
    </row>
    <row r="15" spans="1:50" s="66" customFormat="1" ht="24.95" customHeight="1">
      <c r="A15" s="423"/>
      <c r="B15" s="422"/>
      <c r="C15" s="422"/>
      <c r="D15" s="422"/>
      <c r="E15" s="422"/>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20"/>
      <c r="AH15" s="437"/>
      <c r="AI15" s="437"/>
      <c r="AJ15" s="437"/>
      <c r="AK15" s="437"/>
      <c r="AL15" s="437"/>
      <c r="AM15" s="437"/>
      <c r="AN15" s="113"/>
    </row>
    <row r="16" spans="1:50" s="66" customFormat="1" ht="24.95" customHeight="1">
      <c r="A16" s="423"/>
      <c r="B16" s="422"/>
      <c r="C16" s="422"/>
      <c r="D16" s="422"/>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20"/>
      <c r="AH16" s="437"/>
      <c r="AI16" s="437"/>
      <c r="AJ16" s="437"/>
      <c r="AK16" s="437"/>
      <c r="AL16" s="437"/>
      <c r="AM16" s="437"/>
      <c r="AN16" s="113"/>
    </row>
    <row r="17" spans="1:50" s="66" customFormat="1" ht="24.95" customHeight="1">
      <c r="A17" s="423"/>
      <c r="B17" s="422"/>
      <c r="C17" s="422"/>
      <c r="D17" s="422"/>
      <c r="E17" s="422"/>
      <c r="F17" s="422"/>
      <c r="G17" s="422"/>
      <c r="H17" s="422"/>
      <c r="I17" s="422"/>
      <c r="J17" s="422"/>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59" t="s">
        <v>370</v>
      </c>
      <c r="AH17" s="418"/>
      <c r="AI17" s="418"/>
      <c r="AJ17" s="418"/>
      <c r="AK17" s="418"/>
      <c r="AL17" s="418"/>
      <c r="AM17" s="418"/>
      <c r="AN17" s="11" t="s">
        <v>167</v>
      </c>
    </row>
    <row r="18" spans="1:50" s="66" customFormat="1" ht="24.95" customHeight="1">
      <c r="A18" s="425"/>
      <c r="B18" s="426"/>
      <c r="C18" s="426"/>
      <c r="D18" s="426"/>
      <c r="E18" s="426"/>
      <c r="F18" s="426"/>
      <c r="G18" s="426"/>
      <c r="H18" s="426"/>
      <c r="I18" s="426"/>
      <c r="J18" s="426"/>
      <c r="K18" s="426"/>
      <c r="L18" s="426"/>
      <c r="M18" s="426"/>
      <c r="N18" s="426"/>
      <c r="O18" s="426"/>
      <c r="P18" s="426"/>
      <c r="Q18" s="426"/>
      <c r="R18" s="426"/>
      <c r="S18" s="426"/>
      <c r="T18" s="426"/>
      <c r="U18" s="426"/>
      <c r="V18" s="426"/>
      <c r="W18" s="426"/>
      <c r="X18" s="426"/>
      <c r="Y18" s="426"/>
      <c r="Z18" s="426"/>
      <c r="AA18" s="426"/>
      <c r="AB18" s="426"/>
      <c r="AC18" s="426"/>
      <c r="AD18" s="426"/>
      <c r="AE18" s="426"/>
      <c r="AF18" s="426"/>
      <c r="AG18" s="21"/>
      <c r="AH18" s="22"/>
      <c r="AI18" s="22"/>
      <c r="AJ18" s="22"/>
      <c r="AK18" s="22"/>
      <c r="AL18" s="22"/>
      <c r="AM18" s="22"/>
      <c r="AN18" s="116"/>
      <c r="AQ18" s="15"/>
      <c r="AR18" s="16"/>
    </row>
    <row r="19" spans="1:50" s="66" customFormat="1" ht="24.75" customHeight="1">
      <c r="A19" s="430" t="s">
        <v>364</v>
      </c>
      <c r="B19" s="431"/>
      <c r="C19" s="431"/>
      <c r="D19" s="431"/>
      <c r="E19" s="431"/>
      <c r="F19" s="431"/>
      <c r="G19" s="431"/>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115"/>
      <c r="AH19" s="117"/>
      <c r="AI19" s="117"/>
      <c r="AJ19" s="117"/>
      <c r="AK19" s="117"/>
      <c r="AL19" s="117"/>
      <c r="AM19" s="117"/>
      <c r="AN19" s="90"/>
      <c r="AX19" s="13"/>
    </row>
    <row r="20" spans="1:50" s="66" customFormat="1" ht="24.95" customHeight="1">
      <c r="A20" s="432"/>
      <c r="B20" s="433"/>
      <c r="C20" s="433"/>
      <c r="D20" s="433"/>
      <c r="E20" s="433"/>
      <c r="F20" s="433"/>
      <c r="G20" s="433"/>
      <c r="H20" s="433"/>
      <c r="I20" s="433"/>
      <c r="J20" s="433"/>
      <c r="K20" s="433"/>
      <c r="L20" s="433"/>
      <c r="M20" s="433"/>
      <c r="N20" s="433"/>
      <c r="O20" s="433"/>
      <c r="P20" s="433"/>
      <c r="Q20" s="433"/>
      <c r="R20" s="433"/>
      <c r="S20" s="433"/>
      <c r="T20" s="433"/>
      <c r="U20" s="433"/>
      <c r="V20" s="433"/>
      <c r="W20" s="433"/>
      <c r="X20" s="433"/>
      <c r="Y20" s="433"/>
      <c r="Z20" s="433"/>
      <c r="AA20" s="433"/>
      <c r="AB20" s="433"/>
      <c r="AC20" s="433"/>
      <c r="AD20" s="433"/>
      <c r="AE20" s="433"/>
      <c r="AF20" s="433"/>
      <c r="AG20" s="84"/>
      <c r="AH20" s="85"/>
      <c r="AI20" s="85"/>
      <c r="AJ20" s="85"/>
      <c r="AK20" s="85"/>
      <c r="AL20" s="85"/>
      <c r="AM20" s="85"/>
      <c r="AN20" s="113"/>
      <c r="AX20" s="13"/>
    </row>
    <row r="21" spans="1:50" s="66" customFormat="1" ht="24.95" customHeight="1">
      <c r="A21" s="432"/>
      <c r="B21" s="433"/>
      <c r="C21" s="433"/>
      <c r="D21" s="433"/>
      <c r="E21" s="433"/>
      <c r="F21" s="433"/>
      <c r="G21" s="433"/>
      <c r="H21" s="433"/>
      <c r="I21" s="433"/>
      <c r="J21" s="433"/>
      <c r="K21" s="433"/>
      <c r="L21" s="433"/>
      <c r="M21" s="433"/>
      <c r="N21" s="433"/>
      <c r="O21" s="433"/>
      <c r="P21" s="433"/>
      <c r="Q21" s="433"/>
      <c r="R21" s="433"/>
      <c r="S21" s="433"/>
      <c r="T21" s="433"/>
      <c r="U21" s="433"/>
      <c r="V21" s="433"/>
      <c r="W21" s="433"/>
      <c r="X21" s="433"/>
      <c r="Y21" s="433"/>
      <c r="Z21" s="433"/>
      <c r="AA21" s="433"/>
      <c r="AB21" s="433"/>
      <c r="AC21" s="433"/>
      <c r="AD21" s="433"/>
      <c r="AE21" s="433"/>
      <c r="AF21" s="433"/>
      <c r="AG21" s="84"/>
      <c r="AH21" s="85"/>
      <c r="AI21" s="85"/>
      <c r="AJ21" s="85"/>
      <c r="AK21" s="85"/>
      <c r="AL21" s="85"/>
      <c r="AM21" s="85"/>
      <c r="AN21" s="113"/>
      <c r="AX21" s="13"/>
    </row>
    <row r="22" spans="1:50" s="66" customFormat="1" ht="24.95" customHeight="1">
      <c r="A22" s="432"/>
      <c r="B22" s="433"/>
      <c r="C22" s="433"/>
      <c r="D22" s="433"/>
      <c r="E22" s="433"/>
      <c r="F22" s="433"/>
      <c r="G22" s="433"/>
      <c r="H22" s="433"/>
      <c r="I22" s="433"/>
      <c r="J22" s="433"/>
      <c r="K22" s="433"/>
      <c r="L22" s="433"/>
      <c r="M22" s="433"/>
      <c r="N22" s="433"/>
      <c r="O22" s="433"/>
      <c r="P22" s="433"/>
      <c r="Q22" s="433"/>
      <c r="R22" s="433"/>
      <c r="S22" s="433"/>
      <c r="T22" s="433"/>
      <c r="U22" s="433"/>
      <c r="V22" s="433"/>
      <c r="W22" s="433"/>
      <c r="X22" s="433"/>
      <c r="Y22" s="433"/>
      <c r="Z22" s="433"/>
      <c r="AA22" s="433"/>
      <c r="AB22" s="433"/>
      <c r="AC22" s="433"/>
      <c r="AD22" s="433"/>
      <c r="AE22" s="433"/>
      <c r="AF22" s="433"/>
      <c r="AG22" s="84"/>
      <c r="AH22" s="85"/>
      <c r="AI22" s="85"/>
      <c r="AJ22" s="85"/>
      <c r="AK22" s="85"/>
      <c r="AL22" s="85"/>
      <c r="AM22" s="85"/>
      <c r="AN22" s="113"/>
      <c r="AX22" s="13"/>
    </row>
    <row r="23" spans="1:50" s="66" customFormat="1" ht="24.95" customHeight="1">
      <c r="A23" s="432"/>
      <c r="B23" s="433"/>
      <c r="C23" s="433"/>
      <c r="D23" s="433"/>
      <c r="E23" s="433"/>
      <c r="F23" s="433"/>
      <c r="G23" s="433"/>
      <c r="H23" s="433"/>
      <c r="I23" s="433"/>
      <c r="J23" s="433"/>
      <c r="K23" s="433"/>
      <c r="L23" s="433"/>
      <c r="M23" s="433"/>
      <c r="N23" s="433"/>
      <c r="O23" s="433"/>
      <c r="P23" s="433"/>
      <c r="Q23" s="433"/>
      <c r="R23" s="433"/>
      <c r="S23" s="433"/>
      <c r="T23" s="433"/>
      <c r="U23" s="433"/>
      <c r="V23" s="433"/>
      <c r="W23" s="433"/>
      <c r="X23" s="433"/>
      <c r="Y23" s="433"/>
      <c r="Z23" s="433"/>
      <c r="AA23" s="433"/>
      <c r="AB23" s="433"/>
      <c r="AC23" s="433"/>
      <c r="AD23" s="433"/>
      <c r="AE23" s="433"/>
      <c r="AF23" s="433"/>
      <c r="AG23" s="65"/>
      <c r="AN23" s="11"/>
      <c r="AX23" s="13"/>
    </row>
    <row r="24" spans="1:50" s="66" customFormat="1" ht="24.95" customHeight="1">
      <c r="A24" s="432"/>
      <c r="B24" s="433"/>
      <c r="C24" s="433"/>
      <c r="D24" s="433"/>
      <c r="E24" s="433"/>
      <c r="F24" s="433"/>
      <c r="G24" s="433"/>
      <c r="H24" s="433"/>
      <c r="I24" s="433"/>
      <c r="J24" s="433"/>
      <c r="K24" s="433"/>
      <c r="L24" s="433"/>
      <c r="M24" s="433"/>
      <c r="N24" s="433"/>
      <c r="O24" s="433"/>
      <c r="P24" s="433"/>
      <c r="Q24" s="433"/>
      <c r="R24" s="433"/>
      <c r="S24" s="433"/>
      <c r="T24" s="433"/>
      <c r="U24" s="433"/>
      <c r="V24" s="433"/>
      <c r="W24" s="433"/>
      <c r="X24" s="433"/>
      <c r="Y24" s="433"/>
      <c r="Z24" s="433"/>
      <c r="AA24" s="433"/>
      <c r="AB24" s="433"/>
      <c r="AC24" s="433"/>
      <c r="AD24" s="433"/>
      <c r="AE24" s="433"/>
      <c r="AF24" s="433"/>
      <c r="AG24" s="65"/>
      <c r="AH24" s="427" t="s">
        <v>372</v>
      </c>
      <c r="AI24" s="427"/>
      <c r="AJ24" s="427"/>
      <c r="AK24" s="427"/>
      <c r="AL24" s="427"/>
      <c r="AM24" s="427"/>
      <c r="AN24" s="11"/>
      <c r="AX24" s="13"/>
    </row>
    <row r="25" spans="1:50" s="66" customFormat="1" ht="24.95" customHeight="1">
      <c r="A25" s="432"/>
      <c r="B25" s="433"/>
      <c r="C25" s="433"/>
      <c r="D25" s="433"/>
      <c r="E25" s="433"/>
      <c r="F25" s="433"/>
      <c r="G25" s="433"/>
      <c r="H25" s="433"/>
      <c r="I25" s="433"/>
      <c r="J25" s="433"/>
      <c r="K25" s="433"/>
      <c r="L25" s="433"/>
      <c r="M25" s="433"/>
      <c r="N25" s="433"/>
      <c r="O25" s="433"/>
      <c r="P25" s="433"/>
      <c r="Q25" s="433"/>
      <c r="R25" s="433"/>
      <c r="S25" s="433"/>
      <c r="T25" s="433"/>
      <c r="U25" s="433"/>
      <c r="V25" s="433"/>
      <c r="W25" s="433"/>
      <c r="X25" s="433"/>
      <c r="Y25" s="433"/>
      <c r="Z25" s="433"/>
      <c r="AA25" s="433"/>
      <c r="AB25" s="433"/>
      <c r="AC25" s="433"/>
      <c r="AD25" s="433"/>
      <c r="AE25" s="433"/>
      <c r="AF25" s="433"/>
      <c r="AG25" s="65"/>
      <c r="AH25" s="427"/>
      <c r="AI25" s="427"/>
      <c r="AJ25" s="427"/>
      <c r="AK25" s="427"/>
      <c r="AL25" s="427"/>
      <c r="AM25" s="427"/>
      <c r="AN25" s="11"/>
      <c r="AX25" s="13"/>
    </row>
    <row r="26" spans="1:50" s="66" customFormat="1" ht="24.95" customHeight="1">
      <c r="A26" s="432"/>
      <c r="B26" s="433"/>
      <c r="C26" s="433"/>
      <c r="D26" s="433"/>
      <c r="E26" s="433"/>
      <c r="F26" s="433"/>
      <c r="G26" s="433"/>
      <c r="H26" s="433"/>
      <c r="I26" s="433"/>
      <c r="J26" s="433"/>
      <c r="K26" s="433"/>
      <c r="L26" s="433"/>
      <c r="M26" s="433"/>
      <c r="N26" s="433"/>
      <c r="O26" s="433"/>
      <c r="P26" s="433"/>
      <c r="Q26" s="433"/>
      <c r="R26" s="433"/>
      <c r="S26" s="433"/>
      <c r="T26" s="433"/>
      <c r="U26" s="433"/>
      <c r="V26" s="433"/>
      <c r="W26" s="433"/>
      <c r="X26" s="433"/>
      <c r="Y26" s="433"/>
      <c r="Z26" s="433"/>
      <c r="AA26" s="433"/>
      <c r="AB26" s="433"/>
      <c r="AC26" s="433"/>
      <c r="AD26" s="433"/>
      <c r="AE26" s="433"/>
      <c r="AF26" s="433"/>
      <c r="AG26" s="59" t="s">
        <v>370</v>
      </c>
      <c r="AH26" s="418"/>
      <c r="AI26" s="418"/>
      <c r="AJ26" s="418"/>
      <c r="AK26" s="418"/>
      <c r="AL26" s="418"/>
      <c r="AM26" s="418"/>
      <c r="AN26" s="11" t="s">
        <v>167</v>
      </c>
      <c r="AX26" s="13"/>
    </row>
    <row r="27" spans="1:50" s="66" customFormat="1" ht="24.95" customHeight="1">
      <c r="A27" s="432"/>
      <c r="B27" s="433"/>
      <c r="C27" s="433"/>
      <c r="D27" s="433"/>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65"/>
      <c r="AN27" s="11"/>
      <c r="AX27" s="13"/>
    </row>
    <row r="28" spans="1:50" s="66" customFormat="1" ht="24.95" customHeight="1">
      <c r="A28" s="432"/>
      <c r="B28" s="433"/>
      <c r="C28" s="433"/>
      <c r="D28" s="433"/>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65"/>
      <c r="AN28" s="11"/>
    </row>
    <row r="29" spans="1:50" s="66" customFormat="1" ht="24.95" customHeight="1">
      <c r="A29" s="432"/>
      <c r="B29" s="433"/>
      <c r="C29" s="433"/>
      <c r="D29" s="433"/>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65"/>
      <c r="AN29" s="11"/>
    </row>
    <row r="30" spans="1:50" s="66" customFormat="1" ht="24.95" customHeight="1">
      <c r="A30" s="432"/>
      <c r="B30" s="433"/>
      <c r="C30" s="433"/>
      <c r="D30" s="433"/>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20"/>
      <c r="AH30" s="19"/>
      <c r="AI30" s="19"/>
      <c r="AJ30" s="19"/>
      <c r="AK30" s="19"/>
      <c r="AL30" s="19"/>
      <c r="AM30" s="19"/>
      <c r="AN30" s="113"/>
    </row>
    <row r="31" spans="1:50" s="66" customFormat="1" ht="24.95" customHeight="1">
      <c r="A31" s="432"/>
      <c r="B31" s="433"/>
      <c r="C31" s="433"/>
      <c r="D31" s="433"/>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20"/>
      <c r="AH31" s="19"/>
      <c r="AI31" s="19"/>
      <c r="AJ31" s="19"/>
      <c r="AK31" s="19"/>
      <c r="AL31" s="19"/>
      <c r="AM31" s="19"/>
      <c r="AN31" s="113"/>
      <c r="AQ31" s="15"/>
      <c r="AR31" s="16"/>
    </row>
    <row r="32" spans="1:50" s="66" customFormat="1" ht="24.75" customHeight="1">
      <c r="A32" s="432"/>
      <c r="B32" s="433"/>
      <c r="C32" s="433"/>
      <c r="D32" s="433"/>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114"/>
      <c r="AH32" s="118"/>
      <c r="AI32" s="118"/>
      <c r="AJ32" s="118"/>
      <c r="AK32" s="118"/>
      <c r="AL32" s="118"/>
      <c r="AM32" s="118"/>
      <c r="AN32" s="113"/>
      <c r="AX32" s="13"/>
    </row>
    <row r="33" spans="1:50" s="66" customFormat="1" ht="24.95" customHeight="1">
      <c r="A33" s="432"/>
      <c r="B33" s="433"/>
      <c r="C33" s="433"/>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84"/>
      <c r="AH33" s="85"/>
      <c r="AI33" s="85"/>
      <c r="AJ33" s="85"/>
      <c r="AK33" s="85"/>
      <c r="AL33" s="85"/>
      <c r="AM33" s="85"/>
      <c r="AN33" s="113"/>
      <c r="AX33" s="13"/>
    </row>
    <row r="34" spans="1:50" s="66" customFormat="1" ht="24.95" customHeight="1">
      <c r="A34" s="434"/>
      <c r="B34" s="435"/>
      <c r="C34" s="435"/>
      <c r="D34" s="435"/>
      <c r="E34" s="435"/>
      <c r="F34" s="435"/>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435"/>
      <c r="AE34" s="435"/>
      <c r="AF34" s="435"/>
      <c r="AG34" s="58"/>
      <c r="AH34" s="9"/>
      <c r="AI34" s="9"/>
      <c r="AJ34" s="9"/>
      <c r="AK34" s="9"/>
      <c r="AL34" s="9"/>
      <c r="AM34" s="9"/>
      <c r="AN34" s="51"/>
    </row>
    <row r="35" spans="1:50" s="66" customFormat="1" ht="24.95" customHeight="1">
      <c r="A35" s="412" t="s">
        <v>365</v>
      </c>
      <c r="B35" s="422"/>
      <c r="C35" s="422"/>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422"/>
      <c r="AE35" s="422"/>
      <c r="AF35" s="422"/>
      <c r="AG35" s="428" t="s">
        <v>166</v>
      </c>
      <c r="AH35" s="427" t="s">
        <v>369</v>
      </c>
      <c r="AI35" s="427"/>
      <c r="AJ35" s="427"/>
      <c r="AK35" s="427"/>
      <c r="AL35" s="427"/>
      <c r="AM35" s="427"/>
      <c r="AN35" s="429" t="s">
        <v>167</v>
      </c>
    </row>
    <row r="36" spans="1:50" s="66" customFormat="1" ht="24.95" customHeight="1">
      <c r="A36" s="412"/>
      <c r="B36" s="422"/>
      <c r="C36" s="422"/>
      <c r="D36" s="422"/>
      <c r="E36" s="422"/>
      <c r="F36" s="422"/>
      <c r="G36" s="422"/>
      <c r="H36" s="422"/>
      <c r="I36" s="422"/>
      <c r="J36" s="422"/>
      <c r="K36" s="422"/>
      <c r="L36" s="422"/>
      <c r="M36" s="422"/>
      <c r="N36" s="422"/>
      <c r="O36" s="422"/>
      <c r="P36" s="422"/>
      <c r="Q36" s="422"/>
      <c r="R36" s="422"/>
      <c r="S36" s="422"/>
      <c r="T36" s="422"/>
      <c r="U36" s="422"/>
      <c r="V36" s="422"/>
      <c r="W36" s="422"/>
      <c r="X36" s="422"/>
      <c r="Y36" s="422"/>
      <c r="Z36" s="422"/>
      <c r="AA36" s="422"/>
      <c r="AB36" s="422"/>
      <c r="AC36" s="422"/>
      <c r="AD36" s="422"/>
      <c r="AE36" s="422"/>
      <c r="AF36" s="422"/>
      <c r="AG36" s="428"/>
      <c r="AH36" s="427"/>
      <c r="AI36" s="427"/>
      <c r="AJ36" s="427"/>
      <c r="AK36" s="427"/>
      <c r="AL36" s="427"/>
      <c r="AM36" s="427"/>
      <c r="AN36" s="429"/>
    </row>
    <row r="37" spans="1:50" s="66" customFormat="1" ht="24.95" customHeight="1">
      <c r="A37" s="412"/>
      <c r="B37" s="422"/>
      <c r="C37" s="422"/>
      <c r="D37" s="422"/>
      <c r="E37" s="422"/>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422"/>
      <c r="AD37" s="422"/>
      <c r="AE37" s="422"/>
      <c r="AF37" s="422"/>
      <c r="AG37" s="428"/>
      <c r="AH37" s="72"/>
      <c r="AI37" s="72"/>
      <c r="AJ37" s="72"/>
      <c r="AK37" s="72"/>
      <c r="AL37" s="72"/>
      <c r="AM37" s="72"/>
      <c r="AN37" s="429"/>
    </row>
    <row r="38" spans="1:50" s="66" customFormat="1" ht="24.95" customHeight="1">
      <c r="A38" s="412"/>
      <c r="B38" s="422"/>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422"/>
      <c r="AE38" s="422"/>
      <c r="AF38" s="422"/>
      <c r="AG38" s="428"/>
      <c r="AH38" s="418"/>
      <c r="AI38" s="418"/>
      <c r="AJ38" s="418"/>
      <c r="AK38" s="418"/>
      <c r="AL38" s="418"/>
      <c r="AM38" s="418"/>
      <c r="AN38" s="429"/>
    </row>
    <row r="39" spans="1:50" s="66" customFormat="1" ht="24.95" customHeight="1">
      <c r="A39" s="412"/>
      <c r="B39" s="422"/>
      <c r="C39" s="422"/>
      <c r="D39" s="422"/>
      <c r="E39" s="422"/>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8"/>
      <c r="AH39" s="72"/>
      <c r="AI39" s="72"/>
      <c r="AJ39" s="72"/>
      <c r="AK39" s="72"/>
      <c r="AL39" s="72"/>
      <c r="AM39" s="72"/>
      <c r="AN39" s="429"/>
    </row>
    <row r="40" spans="1:50" s="66" customFormat="1" ht="24.95" customHeight="1">
      <c r="A40" s="423"/>
      <c r="B40" s="422"/>
      <c r="C40" s="422"/>
      <c r="D40" s="422"/>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422"/>
      <c r="AE40" s="422"/>
      <c r="AF40" s="422"/>
      <c r="AG40" s="428"/>
      <c r="AH40" s="72"/>
      <c r="AI40" s="72"/>
      <c r="AJ40" s="72"/>
      <c r="AK40" s="72"/>
      <c r="AL40" s="72"/>
      <c r="AM40" s="72"/>
      <c r="AN40" s="429"/>
    </row>
    <row r="41" spans="1:50" s="66" customFormat="1" ht="24.95" customHeight="1">
      <c r="A41" s="423"/>
      <c r="B41" s="422"/>
      <c r="C41" s="422"/>
      <c r="D41" s="422"/>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8"/>
      <c r="AN41" s="429"/>
      <c r="AQ41" s="15"/>
      <c r="AR41" s="16"/>
    </row>
    <row r="42" spans="1:50" s="66" customFormat="1" ht="24.75" customHeight="1">
      <c r="A42" s="409" t="s">
        <v>376</v>
      </c>
      <c r="B42" s="410"/>
      <c r="C42" s="410"/>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1"/>
      <c r="AG42" s="115"/>
      <c r="AH42" s="117"/>
      <c r="AI42" s="117"/>
      <c r="AJ42" s="117"/>
      <c r="AK42" s="117"/>
      <c r="AL42" s="117"/>
      <c r="AM42" s="117"/>
      <c r="AN42" s="90"/>
      <c r="AX42" s="13"/>
    </row>
    <row r="43" spans="1:50" s="66" customFormat="1" ht="24.95" customHeight="1">
      <c r="A43" s="412"/>
      <c r="B43" s="413"/>
      <c r="C43" s="413"/>
      <c r="D43" s="413"/>
      <c r="E43" s="413"/>
      <c r="F43" s="413"/>
      <c r="G43" s="413"/>
      <c r="H43" s="413"/>
      <c r="I43" s="413"/>
      <c r="J43" s="413"/>
      <c r="K43" s="413"/>
      <c r="L43" s="413"/>
      <c r="M43" s="413"/>
      <c r="N43" s="413"/>
      <c r="O43" s="413"/>
      <c r="P43" s="413"/>
      <c r="Q43" s="413"/>
      <c r="R43" s="413"/>
      <c r="S43" s="413"/>
      <c r="T43" s="413"/>
      <c r="U43" s="413"/>
      <c r="V43" s="413"/>
      <c r="W43" s="413"/>
      <c r="X43" s="413"/>
      <c r="Y43" s="413"/>
      <c r="Z43" s="413"/>
      <c r="AA43" s="413"/>
      <c r="AB43" s="413"/>
      <c r="AC43" s="413"/>
      <c r="AD43" s="413"/>
      <c r="AE43" s="413"/>
      <c r="AF43" s="414"/>
      <c r="AG43" s="56" t="s">
        <v>366</v>
      </c>
      <c r="AH43" s="419"/>
      <c r="AI43" s="419"/>
      <c r="AJ43" s="419"/>
      <c r="AK43" s="419"/>
      <c r="AL43" s="419"/>
      <c r="AM43" s="419"/>
      <c r="AN43" s="113"/>
      <c r="AX43" s="13"/>
    </row>
    <row r="44" spans="1:50" s="66" customFormat="1" ht="24.95" customHeight="1">
      <c r="A44" s="412"/>
      <c r="B44" s="413"/>
      <c r="C44" s="413"/>
      <c r="D44" s="413"/>
      <c r="E44" s="413"/>
      <c r="F44" s="413"/>
      <c r="G44" s="413"/>
      <c r="H44" s="413"/>
      <c r="I44" s="413"/>
      <c r="J44" s="413"/>
      <c r="K44" s="413"/>
      <c r="L44" s="413"/>
      <c r="M44" s="413"/>
      <c r="N44" s="413"/>
      <c r="O44" s="413"/>
      <c r="P44" s="413"/>
      <c r="Q44" s="413"/>
      <c r="R44" s="413"/>
      <c r="S44" s="413"/>
      <c r="T44" s="413"/>
      <c r="U44" s="413"/>
      <c r="V44" s="413"/>
      <c r="W44" s="413"/>
      <c r="X44" s="413"/>
      <c r="Y44" s="413"/>
      <c r="Z44" s="413"/>
      <c r="AA44" s="413"/>
      <c r="AB44" s="413"/>
      <c r="AC44" s="413"/>
      <c r="AD44" s="413"/>
      <c r="AE44" s="413"/>
      <c r="AF44" s="414"/>
      <c r="AG44" s="84"/>
      <c r="AH44" s="101"/>
      <c r="AI44" s="101"/>
      <c r="AJ44" s="101"/>
      <c r="AK44" s="101"/>
      <c r="AL44" s="101"/>
      <c r="AM44" s="101"/>
      <c r="AN44" s="113"/>
      <c r="AX44" s="13"/>
    </row>
    <row r="45" spans="1:50" s="66" customFormat="1" ht="24.95" customHeight="1">
      <c r="A45" s="412"/>
      <c r="B45" s="413"/>
      <c r="C45" s="413"/>
      <c r="D45" s="413"/>
      <c r="E45" s="413"/>
      <c r="F45" s="413"/>
      <c r="G45" s="413"/>
      <c r="H45" s="413"/>
      <c r="I45" s="413"/>
      <c r="J45" s="413"/>
      <c r="K45" s="413"/>
      <c r="L45" s="413"/>
      <c r="M45" s="413"/>
      <c r="N45" s="413"/>
      <c r="O45" s="413"/>
      <c r="P45" s="413"/>
      <c r="Q45" s="413"/>
      <c r="R45" s="413"/>
      <c r="S45" s="413"/>
      <c r="T45" s="413"/>
      <c r="U45" s="413"/>
      <c r="V45" s="413"/>
      <c r="W45" s="413"/>
      <c r="X45" s="413"/>
      <c r="Y45" s="413"/>
      <c r="Z45" s="413"/>
      <c r="AA45" s="413"/>
      <c r="AB45" s="413"/>
      <c r="AC45" s="413"/>
      <c r="AD45" s="413"/>
      <c r="AE45" s="413"/>
      <c r="AF45" s="414"/>
      <c r="AG45" s="56" t="s">
        <v>367</v>
      </c>
      <c r="AH45" s="418"/>
      <c r="AI45" s="418"/>
      <c r="AJ45" s="418"/>
      <c r="AK45" s="418"/>
      <c r="AL45" s="418"/>
      <c r="AM45" s="418"/>
      <c r="AN45" s="113"/>
    </row>
    <row r="46" spans="1:50" s="66" customFormat="1" ht="24.95" customHeight="1">
      <c r="A46" s="412"/>
      <c r="B46" s="413"/>
      <c r="C46" s="413"/>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4"/>
      <c r="AG46" s="20"/>
      <c r="AN46" s="113"/>
    </row>
    <row r="47" spans="1:50" s="66" customFormat="1" ht="24.95" customHeight="1">
      <c r="A47" s="415"/>
      <c r="B47" s="416"/>
      <c r="C47" s="416"/>
      <c r="D47" s="416"/>
      <c r="E47" s="416"/>
      <c r="F47" s="416"/>
      <c r="G47" s="416"/>
      <c r="H47" s="416"/>
      <c r="I47" s="416"/>
      <c r="J47" s="416"/>
      <c r="K47" s="416"/>
      <c r="L47" s="416"/>
      <c r="M47" s="416"/>
      <c r="N47" s="416"/>
      <c r="O47" s="416"/>
      <c r="P47" s="416"/>
      <c r="Q47" s="416"/>
      <c r="R47" s="416"/>
      <c r="S47" s="416"/>
      <c r="T47" s="416"/>
      <c r="U47" s="416"/>
      <c r="V47" s="416"/>
      <c r="W47" s="416"/>
      <c r="X47" s="416"/>
      <c r="Y47" s="416"/>
      <c r="Z47" s="416"/>
      <c r="AA47" s="416"/>
      <c r="AB47" s="416"/>
      <c r="AC47" s="416"/>
      <c r="AD47" s="416"/>
      <c r="AE47" s="416"/>
      <c r="AF47" s="417"/>
      <c r="AG47" s="57" t="s">
        <v>368</v>
      </c>
      <c r="AH47" s="408"/>
      <c r="AI47" s="408"/>
      <c r="AJ47" s="408"/>
      <c r="AK47" s="408"/>
      <c r="AL47" s="408"/>
      <c r="AM47" s="408"/>
      <c r="AN47" s="116"/>
    </row>
    <row r="48" spans="1:50" s="66" customFormat="1" ht="24.95" customHeight="1">
      <c r="B48" s="85"/>
      <c r="C48" s="85"/>
      <c r="D48" s="85"/>
      <c r="E48" s="85"/>
      <c r="F48" s="85"/>
      <c r="G48" s="331" t="s">
        <v>168</v>
      </c>
      <c r="H48" s="331"/>
      <c r="I48" s="331"/>
      <c r="J48" s="331"/>
      <c r="K48" s="331"/>
      <c r="L48" s="331"/>
      <c r="M48" s="331"/>
      <c r="N48" s="331"/>
      <c r="O48" s="331"/>
      <c r="P48" s="331"/>
      <c r="Q48" s="331"/>
      <c r="R48" s="331"/>
      <c r="S48" s="119"/>
      <c r="T48" s="119"/>
      <c r="U48" s="119"/>
      <c r="V48" s="119"/>
      <c r="W48" s="119"/>
      <c r="X48" s="119"/>
      <c r="Y48" s="119"/>
      <c r="Z48" s="119"/>
      <c r="AA48" s="119"/>
      <c r="AB48" s="119"/>
      <c r="AC48" s="14"/>
      <c r="AD48" s="14"/>
      <c r="AE48" s="14"/>
      <c r="AF48" s="14"/>
      <c r="AG48" s="18"/>
      <c r="AH48" s="18"/>
      <c r="AI48" s="18"/>
      <c r="AJ48" s="18"/>
      <c r="AK48" s="18"/>
      <c r="AL48" s="18"/>
      <c r="AM48" s="18"/>
      <c r="AN48" s="85"/>
    </row>
    <row r="49" spans="1:40" s="66" customFormat="1" ht="24.95" customHeight="1">
      <c r="B49" s="85"/>
      <c r="C49" s="85"/>
      <c r="D49" s="85"/>
      <c r="E49" s="85"/>
      <c r="F49" s="85"/>
      <c r="G49" s="331"/>
      <c r="H49" s="331"/>
      <c r="I49" s="331"/>
      <c r="J49" s="331"/>
      <c r="K49" s="331"/>
      <c r="L49" s="331"/>
      <c r="M49" s="331"/>
      <c r="N49" s="331"/>
      <c r="O49" s="331"/>
      <c r="P49" s="331"/>
      <c r="Q49" s="331"/>
      <c r="R49" s="331"/>
      <c r="S49" s="14"/>
      <c r="T49" s="14"/>
      <c r="U49" s="14"/>
      <c r="V49" s="14"/>
      <c r="W49" s="14"/>
      <c r="X49" s="14"/>
      <c r="Y49" s="14"/>
      <c r="Z49" s="14"/>
      <c r="AA49" s="14"/>
      <c r="AB49" s="14"/>
      <c r="AC49" s="14"/>
      <c r="AD49" s="14"/>
      <c r="AE49" s="14"/>
      <c r="AF49" s="14"/>
      <c r="AG49" s="14"/>
      <c r="AH49" s="14"/>
      <c r="AI49" s="14"/>
      <c r="AJ49" s="14"/>
      <c r="AK49" s="14"/>
      <c r="AL49" s="14"/>
      <c r="AM49" s="14"/>
      <c r="AN49" s="101"/>
    </row>
    <row r="50" spans="1:40" s="7" customFormat="1" ht="24.95" customHeight="1">
      <c r="A50" s="316" t="s">
        <v>140</v>
      </c>
      <c r="B50" s="316"/>
      <c r="C50" s="316"/>
      <c r="D50" s="74" t="str">
        <f>IF('新特小訓第４号（生産指標）'!J16="","",'新特小訓第４号（生産指標）'!J16)</f>
        <v/>
      </c>
      <c r="E50" s="23" t="s">
        <v>141</v>
      </c>
      <c r="F50" s="74" t="str">
        <f>IF('新特小訓第４号（生産指標）'!M16="","",'新特小訓第４号（生産指標）'!M16)</f>
        <v/>
      </c>
      <c r="G50" s="23" t="s">
        <v>142</v>
      </c>
      <c r="H50" s="74" t="str">
        <f>IF('新特小訓第４号（生産指標）'!P16="","",'新特小訓第４号（生産指標）'!P16)</f>
        <v/>
      </c>
      <c r="I50" s="23" t="s">
        <v>143</v>
      </c>
      <c r="J50" s="23"/>
      <c r="K50" s="23"/>
      <c r="L50" s="354" t="s">
        <v>157</v>
      </c>
      <c r="M50" s="354"/>
      <c r="N50" s="354"/>
      <c r="O50" s="354"/>
      <c r="P50" s="354"/>
      <c r="Q50" s="354"/>
      <c r="R50" s="354"/>
      <c r="S50" s="354" t="s">
        <v>194</v>
      </c>
      <c r="T50" s="354"/>
      <c r="U50" s="354"/>
      <c r="V50" s="354"/>
      <c r="W50" s="23"/>
      <c r="X50" s="23" t="s">
        <v>197</v>
      </c>
      <c r="Y50" s="23"/>
      <c r="Z50" s="23"/>
      <c r="AA50" s="23"/>
      <c r="AB50" s="23"/>
      <c r="AC50" s="23"/>
      <c r="AD50" s="23"/>
      <c r="AE50" s="23"/>
      <c r="AF50" s="23"/>
      <c r="AG50" s="23"/>
      <c r="AH50" s="23"/>
      <c r="AI50" s="23"/>
      <c r="AJ50" s="23"/>
      <c r="AK50" s="23"/>
      <c r="AL50" s="23"/>
      <c r="AM50" s="23"/>
      <c r="AN50" s="23"/>
    </row>
    <row r="51" spans="1:40" s="7" customFormat="1" ht="24.95" customHeight="1">
      <c r="A51" s="23"/>
      <c r="B51" s="23"/>
      <c r="C51" s="23"/>
      <c r="D51" s="23"/>
      <c r="E51" s="23"/>
      <c r="F51" s="23"/>
      <c r="G51" s="23"/>
      <c r="H51" s="23"/>
      <c r="I51" s="23"/>
      <c r="J51" s="23"/>
      <c r="K51" s="23" t="s">
        <v>195</v>
      </c>
      <c r="L51" s="354" t="s">
        <v>157</v>
      </c>
      <c r="M51" s="354"/>
      <c r="N51" s="354"/>
      <c r="O51" s="354"/>
      <c r="P51" s="354"/>
      <c r="Q51" s="354"/>
      <c r="R51" s="354"/>
      <c r="S51" s="23" t="s">
        <v>151</v>
      </c>
      <c r="T51" s="354" t="s">
        <v>196</v>
      </c>
      <c r="U51" s="354"/>
      <c r="V51" s="354"/>
      <c r="W51" s="354"/>
      <c r="X51" s="354"/>
      <c r="Y51" s="354"/>
      <c r="Z51" s="23"/>
      <c r="AA51" s="23"/>
      <c r="AB51" s="23"/>
      <c r="AC51" s="23"/>
      <c r="AD51" s="23"/>
      <c r="AE51" s="23"/>
      <c r="AF51" s="23"/>
      <c r="AG51" s="23"/>
      <c r="AH51" s="23"/>
      <c r="AI51" s="23"/>
      <c r="AJ51" s="23"/>
      <c r="AK51" s="23"/>
      <c r="AL51" s="23"/>
      <c r="AM51" s="23"/>
      <c r="AN51" s="23"/>
    </row>
    <row r="52" spans="1:40" s="7" customFormat="1" ht="24.95" customHeight="1">
      <c r="A52" s="407" t="s">
        <v>373</v>
      </c>
      <c r="B52" s="407"/>
      <c r="C52" s="407"/>
      <c r="D52" s="407"/>
      <c r="E52" s="407"/>
      <c r="F52" s="407"/>
      <c r="G52" s="407"/>
      <c r="H52" s="407"/>
      <c r="I52" s="407"/>
      <c r="J52" s="407"/>
      <c r="K52" s="407"/>
      <c r="L52" s="407"/>
      <c r="M52" s="407"/>
      <c r="N52" s="407"/>
      <c r="O52" s="407"/>
      <c r="P52" s="407"/>
      <c r="Q52" s="407"/>
      <c r="R52" s="407"/>
      <c r="S52" s="407"/>
      <c r="T52" s="407"/>
      <c r="U52" s="407"/>
      <c r="V52" s="407"/>
      <c r="W52" s="407"/>
      <c r="X52" s="407"/>
      <c r="Y52" s="407"/>
      <c r="Z52" s="407"/>
      <c r="AA52" s="407"/>
      <c r="AB52" s="407"/>
      <c r="AC52" s="407"/>
      <c r="AD52" s="407"/>
      <c r="AE52" s="407"/>
      <c r="AF52" s="407"/>
      <c r="AG52" s="407"/>
      <c r="AH52" s="407"/>
      <c r="AI52" s="407"/>
      <c r="AJ52" s="407"/>
      <c r="AK52" s="407"/>
      <c r="AL52" s="407"/>
      <c r="AM52" s="407"/>
      <c r="AN52" s="407"/>
    </row>
    <row r="53" spans="1:40" s="7" customFormat="1" ht="24.95" customHeight="1">
      <c r="A53" s="407"/>
      <c r="B53" s="407"/>
      <c r="C53" s="407"/>
      <c r="D53" s="407"/>
      <c r="E53" s="407"/>
      <c r="F53" s="407"/>
      <c r="G53" s="407"/>
      <c r="H53" s="407"/>
      <c r="I53" s="407"/>
      <c r="J53" s="407"/>
      <c r="K53" s="407"/>
      <c r="L53" s="407"/>
      <c r="M53" s="407"/>
      <c r="N53" s="407"/>
      <c r="O53" s="407"/>
      <c r="P53" s="407"/>
      <c r="Q53" s="407"/>
      <c r="R53" s="407"/>
      <c r="S53" s="407"/>
      <c r="T53" s="407"/>
      <c r="U53" s="407"/>
      <c r="V53" s="407"/>
      <c r="W53" s="407"/>
      <c r="X53" s="407"/>
      <c r="Y53" s="407"/>
      <c r="Z53" s="407"/>
      <c r="AA53" s="407"/>
      <c r="AB53" s="407"/>
      <c r="AC53" s="407"/>
      <c r="AD53" s="407"/>
      <c r="AE53" s="407"/>
      <c r="AF53" s="407"/>
      <c r="AG53" s="407"/>
      <c r="AH53" s="407"/>
      <c r="AI53" s="407"/>
      <c r="AJ53" s="407"/>
      <c r="AK53" s="407"/>
      <c r="AL53" s="407"/>
      <c r="AM53" s="407"/>
      <c r="AN53" s="407"/>
    </row>
    <row r="54" spans="1:40" s="7" customFormat="1" ht="24.95" customHeight="1">
      <c r="A54" s="407"/>
      <c r="B54" s="407"/>
      <c r="C54" s="407"/>
      <c r="D54" s="407"/>
      <c r="E54" s="407"/>
      <c r="F54" s="407"/>
      <c r="G54" s="407"/>
      <c r="H54" s="407"/>
      <c r="I54" s="407"/>
      <c r="J54" s="407"/>
      <c r="K54" s="407"/>
      <c r="L54" s="407"/>
      <c r="M54" s="407"/>
      <c r="N54" s="407"/>
      <c r="O54" s="407"/>
      <c r="P54" s="407"/>
      <c r="Q54" s="407"/>
      <c r="R54" s="407"/>
      <c r="S54" s="407"/>
      <c r="T54" s="407"/>
      <c r="U54" s="407"/>
      <c r="V54" s="407"/>
      <c r="W54" s="407"/>
      <c r="X54" s="407"/>
      <c r="Y54" s="407"/>
      <c r="Z54" s="407"/>
      <c r="AA54" s="407"/>
      <c r="AB54" s="407"/>
      <c r="AC54" s="407"/>
      <c r="AD54" s="407"/>
      <c r="AE54" s="407"/>
      <c r="AF54" s="407"/>
      <c r="AG54" s="407"/>
      <c r="AH54" s="407"/>
      <c r="AI54" s="407"/>
      <c r="AJ54" s="407"/>
      <c r="AK54" s="407"/>
      <c r="AL54" s="407"/>
      <c r="AM54" s="407"/>
      <c r="AN54" s="407"/>
    </row>
    <row r="55" spans="1:40" s="7" customFormat="1" ht="24.95" customHeight="1">
      <c r="A55" s="407"/>
      <c r="B55" s="407"/>
      <c r="C55" s="407"/>
      <c r="D55" s="407"/>
      <c r="E55" s="407"/>
      <c r="F55" s="407"/>
      <c r="G55" s="407"/>
      <c r="H55" s="407"/>
      <c r="I55" s="407"/>
      <c r="J55" s="407"/>
      <c r="K55" s="407"/>
      <c r="L55" s="407"/>
      <c r="M55" s="407"/>
      <c r="N55" s="407"/>
      <c r="O55" s="407"/>
      <c r="P55" s="407"/>
      <c r="Q55" s="407"/>
      <c r="R55" s="407"/>
      <c r="S55" s="407"/>
      <c r="T55" s="407"/>
      <c r="U55" s="407"/>
      <c r="V55" s="407"/>
      <c r="W55" s="407"/>
      <c r="X55" s="407"/>
      <c r="Y55" s="407"/>
      <c r="Z55" s="407"/>
      <c r="AA55" s="407"/>
      <c r="AB55" s="407"/>
      <c r="AC55" s="407"/>
      <c r="AD55" s="407"/>
      <c r="AE55" s="407"/>
      <c r="AF55" s="407"/>
      <c r="AG55" s="407"/>
      <c r="AH55" s="407"/>
      <c r="AI55" s="407"/>
      <c r="AJ55" s="407"/>
      <c r="AK55" s="407"/>
      <c r="AL55" s="407"/>
      <c r="AM55" s="407"/>
      <c r="AN55" s="407"/>
    </row>
    <row r="56" spans="1:40" s="7" customFormat="1" ht="24.95" customHeight="1">
      <c r="A56" s="404" t="s">
        <v>381</v>
      </c>
      <c r="B56" s="404"/>
      <c r="C56" s="404"/>
      <c r="D56" s="404"/>
      <c r="E56" s="404"/>
      <c r="F56" s="404"/>
      <c r="G56" s="404"/>
      <c r="H56" s="404"/>
      <c r="I56" s="404"/>
      <c r="J56" s="404"/>
      <c r="K56" s="404"/>
      <c r="L56" s="404"/>
      <c r="M56" s="404"/>
      <c r="N56" s="404"/>
      <c r="O56" s="404"/>
      <c r="P56" s="404"/>
      <c r="Q56" s="404"/>
      <c r="R56" s="404"/>
      <c r="S56" s="404"/>
      <c r="T56" s="404"/>
      <c r="U56" s="404"/>
      <c r="V56" s="404"/>
      <c r="W56" s="404"/>
      <c r="X56" s="404"/>
      <c r="Y56" s="404"/>
      <c r="Z56" s="404"/>
      <c r="AA56" s="404"/>
      <c r="AB56" s="404"/>
      <c r="AC56" s="404"/>
      <c r="AD56" s="404"/>
      <c r="AE56" s="404"/>
      <c r="AF56" s="404"/>
      <c r="AG56" s="404"/>
      <c r="AH56" s="404"/>
      <c r="AI56" s="404"/>
      <c r="AJ56" s="404"/>
      <c r="AK56" s="404"/>
      <c r="AL56" s="404"/>
      <c r="AM56" s="404"/>
      <c r="AN56" s="404"/>
    </row>
    <row r="57" spans="1:40" s="7" customFormat="1" ht="24.95" customHeight="1">
      <c r="A57" s="404"/>
      <c r="B57" s="404"/>
      <c r="C57" s="404"/>
      <c r="D57" s="404"/>
      <c r="E57" s="404"/>
      <c r="F57" s="404"/>
      <c r="G57" s="404"/>
      <c r="H57" s="404"/>
      <c r="I57" s="404"/>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4"/>
      <c r="AL57" s="404"/>
      <c r="AM57" s="404"/>
      <c r="AN57" s="404"/>
    </row>
    <row r="58" spans="1:40" s="7" customFormat="1" ht="24.95" customHeight="1">
      <c r="A58" s="404"/>
      <c r="B58" s="404"/>
      <c r="C58" s="404"/>
      <c r="D58" s="404"/>
      <c r="E58" s="404"/>
      <c r="F58" s="404"/>
      <c r="G58" s="404"/>
      <c r="H58" s="404"/>
      <c r="I58" s="404"/>
      <c r="J58" s="404"/>
      <c r="K58" s="404"/>
      <c r="L58" s="404"/>
      <c r="M58" s="404"/>
      <c r="N58" s="404"/>
      <c r="O58" s="404"/>
      <c r="P58" s="404"/>
      <c r="Q58" s="404"/>
      <c r="R58" s="404"/>
      <c r="S58" s="404"/>
      <c r="T58" s="404"/>
      <c r="U58" s="404"/>
      <c r="V58" s="404"/>
      <c r="W58" s="404"/>
      <c r="X58" s="404"/>
      <c r="Y58" s="404"/>
      <c r="Z58" s="404"/>
      <c r="AA58" s="404"/>
      <c r="AB58" s="404"/>
      <c r="AC58" s="404"/>
      <c r="AD58" s="404"/>
      <c r="AE58" s="404"/>
      <c r="AF58" s="404"/>
      <c r="AG58" s="404"/>
      <c r="AH58" s="404"/>
      <c r="AI58" s="404"/>
      <c r="AJ58" s="404"/>
      <c r="AK58" s="404"/>
      <c r="AL58" s="404"/>
      <c r="AM58" s="404"/>
      <c r="AN58" s="404"/>
    </row>
    <row r="59" spans="1:40" s="7" customFormat="1" ht="24.95" customHeight="1">
      <c r="A59" s="75"/>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row>
    <row r="60" spans="1:40" s="7" customFormat="1" ht="24.95" customHeight="1">
      <c r="A60" s="73"/>
      <c r="B60" s="316" t="s">
        <v>169</v>
      </c>
      <c r="C60" s="316"/>
      <c r="D60" s="316"/>
      <c r="E60" s="316"/>
      <c r="F60" s="73"/>
      <c r="G60" s="316" t="s">
        <v>170</v>
      </c>
      <c r="H60" s="316"/>
      <c r="I60" s="353" t="str">
        <f>IF('新特小訓第４号（生産指標）'!AP16="","",'新特小訓第４号（生産指標）'!AP16)</f>
        <v/>
      </c>
      <c r="J60" s="353"/>
      <c r="K60" s="353"/>
      <c r="L60" s="353"/>
      <c r="M60" s="353"/>
      <c r="N60" s="353"/>
      <c r="O60" s="353"/>
      <c r="P60" s="353"/>
      <c r="Q60" s="353"/>
      <c r="R60" s="353"/>
      <c r="S60" s="353"/>
      <c r="T60" s="353"/>
      <c r="U60" s="353"/>
      <c r="V60" s="353"/>
      <c r="W60" s="353"/>
      <c r="X60" s="353"/>
      <c r="Y60" s="353"/>
      <c r="Z60" s="353"/>
      <c r="AA60" s="353"/>
      <c r="AB60" s="316" t="s">
        <v>173</v>
      </c>
      <c r="AC60" s="316"/>
      <c r="AD60" s="316"/>
      <c r="AE60" s="316"/>
      <c r="AF60" s="313" t="str">
        <f>IF('新特小訓第４号（生産指標）'!AI19="","",'新特小訓第４号（生産指標）'!AI19)</f>
        <v/>
      </c>
      <c r="AG60" s="313"/>
      <c r="AH60" s="63" t="s">
        <v>175</v>
      </c>
      <c r="AI60" s="313" t="str">
        <f>IF('新特小訓第４号（生産指標）'!AL19="","",'新特小訓第４号（生産指標）'!AL19)</f>
        <v/>
      </c>
      <c r="AJ60" s="313"/>
      <c r="AK60" s="313"/>
      <c r="AL60" s="63" t="s">
        <v>127</v>
      </c>
      <c r="AM60" s="313" t="str">
        <f>IF('新特小訓第４号（生産指標）'!AP19="","",'新特小訓第４号（生産指標）'!AP19)</f>
        <v/>
      </c>
      <c r="AN60" s="313"/>
    </row>
    <row r="61" spans="1:40" s="7" customFormat="1" ht="24.95" customHeight="1">
      <c r="A61" s="73"/>
      <c r="B61" s="73"/>
      <c r="C61" s="73"/>
      <c r="D61" s="73"/>
      <c r="E61" s="73"/>
      <c r="F61" s="73"/>
      <c r="G61" s="316" t="s">
        <v>171</v>
      </c>
      <c r="H61" s="316"/>
      <c r="I61" s="353" t="str">
        <f>IF('新特小訓第４号（生産指標）'!AG17="","",'新特小訓第４号（生産指標）'!AG17)</f>
        <v/>
      </c>
      <c r="J61" s="353"/>
      <c r="K61" s="353"/>
      <c r="L61" s="353"/>
      <c r="M61" s="353"/>
      <c r="N61" s="353"/>
      <c r="O61" s="353"/>
      <c r="P61" s="353"/>
      <c r="Q61" s="353"/>
      <c r="R61" s="353"/>
      <c r="S61" s="353"/>
      <c r="T61" s="353"/>
      <c r="U61" s="353"/>
      <c r="V61" s="353"/>
      <c r="W61" s="353"/>
      <c r="X61" s="353"/>
      <c r="Y61" s="353"/>
      <c r="Z61" s="353"/>
      <c r="AA61" s="353"/>
      <c r="AB61" s="353"/>
      <c r="AC61" s="353"/>
      <c r="AD61" s="353"/>
      <c r="AE61" s="353"/>
      <c r="AF61" s="353"/>
      <c r="AG61" s="353"/>
      <c r="AH61" s="353"/>
      <c r="AI61" s="353"/>
      <c r="AJ61" s="353"/>
      <c r="AK61" s="73"/>
      <c r="AL61" s="73"/>
      <c r="AM61" s="73"/>
      <c r="AN61" s="73"/>
    </row>
    <row r="62" spans="1:40" s="7" customFormat="1" ht="24.95" customHeight="1">
      <c r="A62" s="23"/>
      <c r="B62" s="23"/>
      <c r="C62" s="23"/>
      <c r="D62" s="23"/>
      <c r="E62" s="23"/>
      <c r="F62" s="23"/>
      <c r="G62" s="354" t="s">
        <v>172</v>
      </c>
      <c r="H62" s="354"/>
      <c r="I62" s="420" t="str">
        <f>IF('新特小訓第４号（生産指標）'!AG18="","",'新特小訓第４号（生産指標）'!AG18)</f>
        <v/>
      </c>
      <c r="J62" s="420"/>
      <c r="K62" s="420"/>
      <c r="L62" s="420"/>
      <c r="M62" s="420"/>
      <c r="N62" s="420"/>
      <c r="O62" s="420"/>
      <c r="P62" s="420"/>
      <c r="Q62" s="420"/>
      <c r="R62" s="420"/>
      <c r="S62" s="420"/>
      <c r="T62" s="420"/>
      <c r="U62" s="420"/>
      <c r="V62" s="420"/>
      <c r="W62" s="420"/>
      <c r="X62" s="420"/>
      <c r="Y62" s="420"/>
      <c r="Z62" s="420"/>
      <c r="AA62" s="420"/>
      <c r="AB62" s="420"/>
      <c r="AC62" s="420"/>
      <c r="AD62" s="357" t="s">
        <v>174</v>
      </c>
      <c r="AE62" s="357"/>
      <c r="AF62" s="357"/>
      <c r="AG62" s="357"/>
      <c r="AH62" s="357"/>
      <c r="AI62" s="357"/>
      <c r="AJ62" s="357"/>
      <c r="AK62" s="23"/>
      <c r="AL62" s="23"/>
      <c r="AM62" s="359" t="s">
        <v>176</v>
      </c>
      <c r="AN62" s="359"/>
    </row>
    <row r="63" spans="1:40" s="7" customFormat="1" ht="24.95" customHeight="1">
      <c r="A63" s="23"/>
      <c r="B63" s="23"/>
      <c r="C63" s="23"/>
      <c r="D63" s="23"/>
      <c r="E63" s="23"/>
      <c r="F63" s="23"/>
      <c r="G63" s="23"/>
      <c r="H63" s="23"/>
      <c r="I63" s="421"/>
      <c r="J63" s="421"/>
      <c r="K63" s="421"/>
      <c r="L63" s="421"/>
      <c r="M63" s="421"/>
      <c r="N63" s="421"/>
      <c r="O63" s="421"/>
      <c r="P63" s="421"/>
      <c r="Q63" s="421"/>
      <c r="R63" s="421"/>
      <c r="S63" s="421"/>
      <c r="T63" s="421"/>
      <c r="U63" s="421"/>
      <c r="V63" s="421"/>
      <c r="W63" s="421"/>
      <c r="X63" s="421"/>
      <c r="Y63" s="421"/>
      <c r="Z63" s="421"/>
      <c r="AA63" s="421"/>
      <c r="AB63" s="421"/>
      <c r="AC63" s="421"/>
      <c r="AD63" s="358"/>
      <c r="AE63" s="358"/>
      <c r="AF63" s="358"/>
      <c r="AG63" s="358"/>
      <c r="AH63" s="358"/>
      <c r="AI63" s="358"/>
      <c r="AJ63" s="358"/>
      <c r="AK63" s="23"/>
      <c r="AL63" s="23"/>
      <c r="AM63" s="359"/>
      <c r="AN63" s="359"/>
    </row>
    <row r="64" spans="1:40" s="7" customFormat="1" ht="24.95" customHeight="1">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row>
    <row r="65" spans="1:40" s="7" customFormat="1" ht="24.95" customHeight="1">
      <c r="A65" s="316" t="s">
        <v>177</v>
      </c>
      <c r="B65" s="316"/>
      <c r="C65" s="316"/>
      <c r="D65" s="316"/>
      <c r="E65" s="316"/>
      <c r="F65" s="316"/>
      <c r="G65" s="316" t="s">
        <v>170</v>
      </c>
      <c r="H65" s="316"/>
      <c r="I65" s="353" t="str">
        <f>IF('新特小訓第４号（生産指標）'!AW23="","",'新特小訓第４号（生産指標）'!AW23)</f>
        <v/>
      </c>
      <c r="J65" s="353"/>
      <c r="K65" s="353"/>
      <c r="L65" s="353"/>
      <c r="M65" s="353"/>
      <c r="N65" s="353"/>
      <c r="O65" s="353"/>
      <c r="P65" s="353"/>
      <c r="Q65" s="353"/>
      <c r="R65" s="353"/>
      <c r="S65" s="353"/>
      <c r="T65" s="353"/>
      <c r="U65" s="353"/>
      <c r="V65" s="353"/>
      <c r="W65" s="353"/>
      <c r="X65" s="353"/>
      <c r="Y65" s="353"/>
      <c r="Z65" s="353"/>
      <c r="AA65" s="353"/>
      <c r="AB65" s="316" t="s">
        <v>173</v>
      </c>
      <c r="AC65" s="316"/>
      <c r="AD65" s="316"/>
      <c r="AE65" s="316"/>
      <c r="AF65" s="401" t="str">
        <f>IF('新特小訓第４号（生産指標）'!AP26="","",'新特小訓第４号（生産指標）'!AP26)</f>
        <v/>
      </c>
      <c r="AG65" s="403"/>
      <c r="AH65" s="63" t="s">
        <v>175</v>
      </c>
      <c r="AI65" s="401" t="str">
        <f>IF('新特小訓第４号（生産指標）'!AS26="","",'新特小訓第４号（生産指標）'!AS26)</f>
        <v/>
      </c>
      <c r="AJ65" s="402"/>
      <c r="AK65" s="403"/>
      <c r="AL65" s="63" t="s">
        <v>127</v>
      </c>
      <c r="AM65" s="401" t="str">
        <f>IF('新特小訓第４号（生産指標）'!AW26="","",'新特小訓第４号（生産指標）'!AW26)</f>
        <v/>
      </c>
      <c r="AN65" s="403"/>
    </row>
    <row r="66" spans="1:40" s="7" customFormat="1" ht="24.95" customHeight="1">
      <c r="A66" s="316"/>
      <c r="B66" s="316"/>
      <c r="C66" s="316"/>
      <c r="D66" s="316"/>
      <c r="E66" s="316"/>
      <c r="F66" s="316"/>
      <c r="G66" s="316" t="s">
        <v>171</v>
      </c>
      <c r="H66" s="316"/>
      <c r="I66" s="353" t="str">
        <f>IF('新特小訓第４号（生産指標）'!AN24="","",'新特小訓第４号（生産指標）'!AN24)</f>
        <v/>
      </c>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73"/>
      <c r="AL66" s="73"/>
      <c r="AM66" s="73"/>
      <c r="AN66" s="73"/>
    </row>
    <row r="67" spans="1:40" s="7" customFormat="1" ht="24.95" customHeight="1">
      <c r="A67" s="316"/>
      <c r="B67" s="316"/>
      <c r="C67" s="316"/>
      <c r="D67" s="316"/>
      <c r="E67" s="316"/>
      <c r="F67" s="316"/>
      <c r="G67" s="354" t="s">
        <v>172</v>
      </c>
      <c r="H67" s="354"/>
      <c r="I67" s="355" t="str">
        <f>IF('新特小訓第４号（生産指標）'!AN25="","",'新特小訓第４号（生産指標）'!AN25)</f>
        <v/>
      </c>
      <c r="J67" s="355"/>
      <c r="K67" s="355"/>
      <c r="L67" s="355"/>
      <c r="M67" s="355"/>
      <c r="N67" s="355"/>
      <c r="O67" s="355"/>
      <c r="P67" s="355"/>
      <c r="Q67" s="355"/>
      <c r="R67" s="355"/>
      <c r="S67" s="355"/>
      <c r="T67" s="355"/>
      <c r="U67" s="355"/>
      <c r="V67" s="355"/>
      <c r="W67" s="355"/>
      <c r="X67" s="355"/>
      <c r="Y67" s="355"/>
      <c r="Z67" s="355"/>
      <c r="AA67" s="355"/>
      <c r="AB67" s="355"/>
      <c r="AC67" s="355"/>
      <c r="AD67" s="357" t="s">
        <v>174</v>
      </c>
      <c r="AE67" s="357"/>
      <c r="AF67" s="357"/>
      <c r="AG67" s="357"/>
      <c r="AH67" s="357"/>
      <c r="AI67" s="357"/>
      <c r="AJ67" s="357"/>
      <c r="AK67" s="23"/>
      <c r="AL67" s="23"/>
      <c r="AM67" s="359" t="s">
        <v>176</v>
      </c>
      <c r="AN67" s="359"/>
    </row>
    <row r="68" spans="1:40" s="7" customFormat="1" ht="24.95" customHeight="1">
      <c r="A68" s="316"/>
      <c r="B68" s="316"/>
      <c r="C68" s="316"/>
      <c r="D68" s="316"/>
      <c r="E68" s="316"/>
      <c r="F68" s="316"/>
      <c r="G68" s="23"/>
      <c r="H68" s="23"/>
      <c r="I68" s="356"/>
      <c r="J68" s="356"/>
      <c r="K68" s="356"/>
      <c r="L68" s="356"/>
      <c r="M68" s="356"/>
      <c r="N68" s="356"/>
      <c r="O68" s="356"/>
      <c r="P68" s="356"/>
      <c r="Q68" s="356"/>
      <c r="R68" s="356"/>
      <c r="S68" s="356"/>
      <c r="T68" s="356"/>
      <c r="U68" s="356"/>
      <c r="V68" s="356"/>
      <c r="W68" s="356"/>
      <c r="X68" s="356"/>
      <c r="Y68" s="356"/>
      <c r="Z68" s="356"/>
      <c r="AA68" s="356"/>
      <c r="AB68" s="356"/>
      <c r="AC68" s="356"/>
      <c r="AD68" s="358"/>
      <c r="AE68" s="358"/>
      <c r="AF68" s="358"/>
      <c r="AG68" s="358"/>
      <c r="AH68" s="358"/>
      <c r="AI68" s="358"/>
      <c r="AJ68" s="358"/>
      <c r="AK68" s="23"/>
      <c r="AL68" s="23"/>
      <c r="AM68" s="359"/>
      <c r="AN68" s="359"/>
    </row>
    <row r="69" spans="1:40" s="7" customFormat="1" ht="24.95" customHeight="1">
      <c r="A69" s="405" t="s">
        <v>178</v>
      </c>
      <c r="B69" s="405"/>
      <c r="C69" s="405"/>
      <c r="D69" s="405"/>
      <c r="E69" s="405"/>
      <c r="F69" s="405"/>
      <c r="G69" s="405"/>
      <c r="H69" s="405"/>
      <c r="I69" s="405"/>
      <c r="J69" s="405"/>
      <c r="K69" s="405"/>
      <c r="L69" s="405"/>
      <c r="M69" s="405"/>
      <c r="N69" s="405"/>
      <c r="O69" s="405"/>
      <c r="P69" s="405"/>
      <c r="Q69" s="405"/>
      <c r="R69" s="405"/>
      <c r="S69" s="405"/>
      <c r="T69" s="405"/>
      <c r="U69" s="405"/>
      <c r="V69" s="405"/>
      <c r="W69" s="405"/>
      <c r="X69" s="405"/>
      <c r="Y69" s="405"/>
      <c r="Z69" s="405"/>
      <c r="AA69" s="405"/>
      <c r="AB69" s="405"/>
      <c r="AC69" s="405"/>
      <c r="AD69" s="405"/>
      <c r="AE69" s="405"/>
      <c r="AF69" s="405"/>
      <c r="AG69" s="405"/>
      <c r="AH69" s="405"/>
      <c r="AI69" s="405"/>
      <c r="AJ69" s="405"/>
      <c r="AK69" s="405"/>
      <c r="AL69" s="405"/>
      <c r="AM69" s="405"/>
      <c r="AN69" s="405"/>
    </row>
    <row r="70" spans="1:40" s="7" customFormat="1" ht="24.95" customHeight="1">
      <c r="A70" s="405"/>
      <c r="B70" s="405"/>
      <c r="C70" s="405"/>
      <c r="D70" s="405"/>
      <c r="E70" s="405"/>
      <c r="F70" s="405"/>
      <c r="G70" s="405"/>
      <c r="H70" s="405"/>
      <c r="I70" s="405"/>
      <c r="J70" s="405"/>
      <c r="K70" s="405"/>
      <c r="L70" s="405"/>
      <c r="M70" s="405"/>
      <c r="N70" s="405"/>
      <c r="O70" s="405"/>
      <c r="P70" s="405"/>
      <c r="Q70" s="405"/>
      <c r="R70" s="405"/>
      <c r="S70" s="405"/>
      <c r="T70" s="405"/>
      <c r="U70" s="405"/>
      <c r="V70" s="405"/>
      <c r="W70" s="405"/>
      <c r="X70" s="405"/>
      <c r="Y70" s="405"/>
      <c r="Z70" s="405"/>
      <c r="AA70" s="405"/>
      <c r="AB70" s="405"/>
      <c r="AC70" s="405"/>
      <c r="AD70" s="405"/>
      <c r="AE70" s="405"/>
      <c r="AF70" s="405"/>
      <c r="AG70" s="405"/>
      <c r="AH70" s="405"/>
      <c r="AI70" s="405"/>
      <c r="AJ70" s="405"/>
      <c r="AK70" s="405"/>
      <c r="AL70" s="405"/>
      <c r="AM70" s="405"/>
      <c r="AN70" s="405"/>
    </row>
    <row r="71" spans="1:40" s="7" customFormat="1" ht="24.95" customHeight="1">
      <c r="A71" s="405"/>
      <c r="B71" s="405"/>
      <c r="C71" s="405"/>
      <c r="D71" s="405"/>
      <c r="E71" s="405"/>
      <c r="F71" s="405"/>
      <c r="G71" s="405"/>
      <c r="H71" s="405"/>
      <c r="I71" s="405"/>
      <c r="J71" s="405"/>
      <c r="K71" s="405"/>
      <c r="L71" s="405"/>
      <c r="M71" s="405"/>
      <c r="N71" s="405"/>
      <c r="O71" s="405"/>
      <c r="P71" s="405"/>
      <c r="Q71" s="405"/>
      <c r="R71" s="405"/>
      <c r="S71" s="405"/>
      <c r="T71" s="405"/>
      <c r="U71" s="405"/>
      <c r="V71" s="405"/>
      <c r="W71" s="405"/>
      <c r="X71" s="405"/>
      <c r="Y71" s="405"/>
      <c r="Z71" s="405"/>
      <c r="AA71" s="405"/>
      <c r="AB71" s="405"/>
      <c r="AC71" s="405"/>
      <c r="AD71" s="405"/>
      <c r="AE71" s="405"/>
      <c r="AF71" s="405"/>
      <c r="AG71" s="405"/>
      <c r="AH71" s="405"/>
      <c r="AI71" s="405"/>
      <c r="AJ71" s="405"/>
      <c r="AK71" s="405"/>
      <c r="AL71" s="405"/>
      <c r="AM71" s="405"/>
      <c r="AN71" s="405"/>
    </row>
    <row r="72" spans="1:40" s="7" customFormat="1" ht="24.95" customHeight="1">
      <c r="A72" s="406" t="s">
        <v>179</v>
      </c>
      <c r="B72" s="316"/>
      <c r="C72" s="316"/>
      <c r="D72" s="316"/>
      <c r="E72" s="316"/>
      <c r="F72" s="316"/>
      <c r="G72" s="316"/>
      <c r="H72" s="316"/>
      <c r="I72" s="316"/>
      <c r="J72" s="316"/>
      <c r="K72" s="316"/>
      <c r="L72" s="316"/>
      <c r="M72" s="316"/>
      <c r="N72" s="316"/>
      <c r="O72" s="316"/>
      <c r="P72" s="316"/>
      <c r="Q72" s="316"/>
      <c r="R72" s="316"/>
      <c r="S72" s="316"/>
      <c r="T72" s="316"/>
      <c r="U72" s="316"/>
      <c r="V72" s="316"/>
      <c r="W72" s="316"/>
      <c r="X72" s="316"/>
      <c r="Y72" s="316"/>
      <c r="Z72" s="316"/>
      <c r="AA72" s="316"/>
      <c r="AB72" s="316"/>
      <c r="AC72" s="316"/>
      <c r="AD72" s="316"/>
      <c r="AE72" s="316"/>
      <c r="AF72" s="316"/>
      <c r="AG72" s="316"/>
      <c r="AH72" s="316"/>
      <c r="AI72" s="316"/>
      <c r="AJ72" s="316"/>
      <c r="AK72" s="316"/>
      <c r="AL72" s="316"/>
      <c r="AM72" s="316"/>
      <c r="AN72" s="316"/>
    </row>
    <row r="73" spans="1:40" s="7" customFormat="1" ht="24.95" customHeight="1">
      <c r="A73" s="316"/>
      <c r="B73" s="316"/>
      <c r="C73" s="316"/>
      <c r="D73" s="316"/>
      <c r="E73" s="316"/>
      <c r="F73" s="316"/>
      <c r="G73" s="316"/>
      <c r="H73" s="316"/>
      <c r="I73" s="316"/>
      <c r="J73" s="316"/>
      <c r="K73" s="316"/>
      <c r="L73" s="316"/>
      <c r="M73" s="316"/>
      <c r="N73" s="316"/>
      <c r="O73" s="316"/>
      <c r="P73" s="316"/>
      <c r="Q73" s="316"/>
      <c r="R73" s="316"/>
      <c r="S73" s="316"/>
      <c r="T73" s="316"/>
      <c r="U73" s="316"/>
      <c r="V73" s="316"/>
      <c r="W73" s="316"/>
      <c r="X73" s="316"/>
      <c r="Y73" s="316"/>
      <c r="Z73" s="316"/>
      <c r="AA73" s="316"/>
      <c r="AB73" s="316"/>
      <c r="AC73" s="316"/>
      <c r="AD73" s="316"/>
      <c r="AE73" s="316"/>
      <c r="AF73" s="316"/>
      <c r="AG73" s="316"/>
      <c r="AH73" s="316"/>
      <c r="AI73" s="316"/>
      <c r="AJ73" s="316"/>
      <c r="AK73" s="316"/>
      <c r="AL73" s="316"/>
      <c r="AM73" s="316"/>
      <c r="AN73" s="316"/>
    </row>
    <row r="74" spans="1:40" s="7" customFormat="1" ht="24.95" customHeight="1">
      <c r="A74" s="407" t="s">
        <v>347</v>
      </c>
      <c r="B74" s="407"/>
      <c r="C74" s="407"/>
      <c r="D74" s="407"/>
      <c r="E74" s="407"/>
      <c r="F74" s="407"/>
      <c r="G74" s="407"/>
      <c r="H74" s="407"/>
      <c r="I74" s="407"/>
      <c r="J74" s="407"/>
      <c r="K74" s="407"/>
      <c r="L74" s="407"/>
      <c r="M74" s="407"/>
      <c r="N74" s="407"/>
      <c r="O74" s="407"/>
      <c r="P74" s="407"/>
      <c r="Q74" s="407"/>
      <c r="R74" s="407"/>
      <c r="S74" s="407"/>
      <c r="T74" s="407"/>
      <c r="U74" s="407"/>
      <c r="V74" s="407"/>
      <c r="W74" s="407"/>
      <c r="X74" s="407"/>
      <c r="Y74" s="407"/>
      <c r="Z74" s="407"/>
      <c r="AA74" s="407"/>
      <c r="AB74" s="407"/>
      <c r="AC74" s="407"/>
      <c r="AD74" s="407"/>
      <c r="AE74" s="407"/>
      <c r="AF74" s="407"/>
      <c r="AG74" s="407"/>
      <c r="AH74" s="407"/>
      <c r="AI74" s="407"/>
      <c r="AJ74" s="407"/>
      <c r="AK74" s="407"/>
      <c r="AL74" s="407"/>
      <c r="AM74" s="407"/>
      <c r="AN74" s="407"/>
    </row>
    <row r="75" spans="1:40" s="7" customFormat="1" ht="24.95" customHeight="1">
      <c r="A75" s="407"/>
      <c r="B75" s="407"/>
      <c r="C75" s="407"/>
      <c r="D75" s="407"/>
      <c r="E75" s="407"/>
      <c r="F75" s="407"/>
      <c r="G75" s="407"/>
      <c r="H75" s="407"/>
      <c r="I75" s="407"/>
      <c r="J75" s="407"/>
      <c r="K75" s="407"/>
      <c r="L75" s="407"/>
      <c r="M75" s="407"/>
      <c r="N75" s="407"/>
      <c r="O75" s="407"/>
      <c r="P75" s="407"/>
      <c r="Q75" s="407"/>
      <c r="R75" s="407"/>
      <c r="S75" s="407"/>
      <c r="T75" s="407"/>
      <c r="U75" s="407"/>
      <c r="V75" s="407"/>
      <c r="W75" s="407"/>
      <c r="X75" s="407"/>
      <c r="Y75" s="407"/>
      <c r="Z75" s="407"/>
      <c r="AA75" s="407"/>
      <c r="AB75" s="407"/>
      <c r="AC75" s="407"/>
      <c r="AD75" s="407"/>
      <c r="AE75" s="407"/>
      <c r="AF75" s="407"/>
      <c r="AG75" s="407"/>
      <c r="AH75" s="407"/>
      <c r="AI75" s="407"/>
      <c r="AJ75" s="407"/>
      <c r="AK75" s="407"/>
      <c r="AL75" s="407"/>
      <c r="AM75" s="407"/>
      <c r="AN75" s="407"/>
    </row>
    <row r="76" spans="1:40" s="7" customFormat="1" ht="24.95" customHeight="1">
      <c r="A76" s="407"/>
      <c r="B76" s="407"/>
      <c r="C76" s="407"/>
      <c r="D76" s="407"/>
      <c r="E76" s="407"/>
      <c r="F76" s="407"/>
      <c r="G76" s="407"/>
      <c r="H76" s="407"/>
      <c r="I76" s="407"/>
      <c r="J76" s="407"/>
      <c r="K76" s="407"/>
      <c r="L76" s="407"/>
      <c r="M76" s="407"/>
      <c r="N76" s="407"/>
      <c r="O76" s="407"/>
      <c r="P76" s="407"/>
      <c r="Q76" s="407"/>
      <c r="R76" s="407"/>
      <c r="S76" s="407"/>
      <c r="T76" s="407"/>
      <c r="U76" s="407"/>
      <c r="V76" s="407"/>
      <c r="W76" s="407"/>
      <c r="X76" s="407"/>
      <c r="Y76" s="407"/>
      <c r="Z76" s="407"/>
      <c r="AA76" s="407"/>
      <c r="AB76" s="407"/>
      <c r="AC76" s="407"/>
      <c r="AD76" s="407"/>
      <c r="AE76" s="407"/>
      <c r="AF76" s="407"/>
      <c r="AG76" s="407"/>
      <c r="AH76" s="407"/>
      <c r="AI76" s="407"/>
      <c r="AJ76" s="407"/>
      <c r="AK76" s="407"/>
      <c r="AL76" s="407"/>
      <c r="AM76" s="407"/>
      <c r="AN76" s="407"/>
    </row>
    <row r="77" spans="1:40" s="7" customFormat="1" ht="24.95" customHeight="1">
      <c r="A77" s="407"/>
      <c r="B77" s="407"/>
      <c r="C77" s="407"/>
      <c r="D77" s="407"/>
      <c r="E77" s="407"/>
      <c r="F77" s="407"/>
      <c r="G77" s="407"/>
      <c r="H77" s="407"/>
      <c r="I77" s="407"/>
      <c r="J77" s="407"/>
      <c r="K77" s="407"/>
      <c r="L77" s="407"/>
      <c r="M77" s="407"/>
      <c r="N77" s="407"/>
      <c r="O77" s="407"/>
      <c r="P77" s="407"/>
      <c r="Q77" s="407"/>
      <c r="R77" s="407"/>
      <c r="S77" s="407"/>
      <c r="T77" s="407"/>
      <c r="U77" s="407"/>
      <c r="V77" s="407"/>
      <c r="W77" s="407"/>
      <c r="X77" s="407"/>
      <c r="Y77" s="407"/>
      <c r="Z77" s="407"/>
      <c r="AA77" s="407"/>
      <c r="AB77" s="407"/>
      <c r="AC77" s="407"/>
      <c r="AD77" s="407"/>
      <c r="AE77" s="407"/>
      <c r="AF77" s="407"/>
      <c r="AG77" s="407"/>
      <c r="AH77" s="407"/>
      <c r="AI77" s="407"/>
      <c r="AJ77" s="407"/>
      <c r="AK77" s="407"/>
      <c r="AL77" s="407"/>
      <c r="AM77" s="407"/>
      <c r="AN77" s="407"/>
    </row>
    <row r="78" spans="1:40" s="7" customFormat="1" ht="24.95" customHeight="1">
      <c r="A78" s="407"/>
      <c r="B78" s="407"/>
      <c r="C78" s="407"/>
      <c r="D78" s="407"/>
      <c r="E78" s="407"/>
      <c r="F78" s="407"/>
      <c r="G78" s="407"/>
      <c r="H78" s="407"/>
      <c r="I78" s="407"/>
      <c r="J78" s="407"/>
      <c r="K78" s="407"/>
      <c r="L78" s="407"/>
      <c r="M78" s="407"/>
      <c r="N78" s="407"/>
      <c r="O78" s="407"/>
      <c r="P78" s="407"/>
      <c r="Q78" s="407"/>
      <c r="R78" s="407"/>
      <c r="S78" s="407"/>
      <c r="T78" s="407"/>
      <c r="U78" s="407"/>
      <c r="V78" s="407"/>
      <c r="W78" s="407"/>
      <c r="X78" s="407"/>
      <c r="Y78" s="407"/>
      <c r="Z78" s="407"/>
      <c r="AA78" s="407"/>
      <c r="AB78" s="407"/>
      <c r="AC78" s="407"/>
      <c r="AD78" s="407"/>
      <c r="AE78" s="407"/>
      <c r="AF78" s="407"/>
      <c r="AG78" s="407"/>
      <c r="AH78" s="407"/>
      <c r="AI78" s="407"/>
      <c r="AJ78" s="407"/>
      <c r="AK78" s="407"/>
      <c r="AL78" s="407"/>
      <c r="AM78" s="407"/>
      <c r="AN78" s="407"/>
    </row>
    <row r="79" spans="1:40" s="7" customFormat="1" ht="24.95" customHeight="1">
      <c r="A79" s="407"/>
      <c r="B79" s="407"/>
      <c r="C79" s="407"/>
      <c r="D79" s="407"/>
      <c r="E79" s="407"/>
      <c r="F79" s="407"/>
      <c r="G79" s="407"/>
      <c r="H79" s="407"/>
      <c r="I79" s="407"/>
      <c r="J79" s="407"/>
      <c r="K79" s="407"/>
      <c r="L79" s="407"/>
      <c r="M79" s="407"/>
      <c r="N79" s="407"/>
      <c r="O79" s="407"/>
      <c r="P79" s="407"/>
      <c r="Q79" s="407"/>
      <c r="R79" s="407"/>
      <c r="S79" s="407"/>
      <c r="T79" s="407"/>
      <c r="U79" s="407"/>
      <c r="V79" s="407"/>
      <c r="W79" s="407"/>
      <c r="X79" s="407"/>
      <c r="Y79" s="407"/>
      <c r="Z79" s="407"/>
      <c r="AA79" s="407"/>
      <c r="AB79" s="407"/>
      <c r="AC79" s="407"/>
      <c r="AD79" s="407"/>
      <c r="AE79" s="407"/>
      <c r="AF79" s="407"/>
      <c r="AG79" s="407"/>
      <c r="AH79" s="407"/>
      <c r="AI79" s="407"/>
      <c r="AJ79" s="407"/>
      <c r="AK79" s="407"/>
      <c r="AL79" s="407"/>
      <c r="AM79" s="407"/>
      <c r="AN79" s="407"/>
    </row>
    <row r="80" spans="1:40" s="7" customFormat="1" ht="24.95" customHeight="1">
      <c r="A80" s="407"/>
      <c r="B80" s="407"/>
      <c r="C80" s="407"/>
      <c r="D80" s="407"/>
      <c r="E80" s="407"/>
      <c r="F80" s="407"/>
      <c r="G80" s="407"/>
      <c r="H80" s="407"/>
      <c r="I80" s="407"/>
      <c r="J80" s="407"/>
      <c r="K80" s="407"/>
      <c r="L80" s="407"/>
      <c r="M80" s="407"/>
      <c r="N80" s="407"/>
      <c r="O80" s="407"/>
      <c r="P80" s="407"/>
      <c r="Q80" s="407"/>
      <c r="R80" s="407"/>
      <c r="S80" s="407"/>
      <c r="T80" s="407"/>
      <c r="U80" s="407"/>
      <c r="V80" s="407"/>
      <c r="W80" s="407"/>
      <c r="X80" s="407"/>
      <c r="Y80" s="407"/>
      <c r="Z80" s="407"/>
      <c r="AA80" s="407"/>
      <c r="AB80" s="407"/>
      <c r="AC80" s="407"/>
      <c r="AD80" s="407"/>
      <c r="AE80" s="407"/>
      <c r="AF80" s="407"/>
      <c r="AG80" s="407"/>
      <c r="AH80" s="407"/>
      <c r="AI80" s="407"/>
      <c r="AJ80" s="407"/>
      <c r="AK80" s="407"/>
      <c r="AL80" s="407"/>
      <c r="AM80" s="407"/>
      <c r="AN80" s="407"/>
    </row>
    <row r="81" spans="1:40" s="7" customFormat="1" ht="24.95" customHeight="1">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row>
    <row r="82" spans="1:40" s="7" customFormat="1" ht="24.95" customHeight="1">
      <c r="A82" s="316" t="s">
        <v>177</v>
      </c>
      <c r="B82" s="316"/>
      <c r="C82" s="316"/>
      <c r="D82" s="316"/>
      <c r="E82" s="316"/>
      <c r="F82" s="316"/>
      <c r="G82" s="316" t="s">
        <v>170</v>
      </c>
      <c r="H82" s="316"/>
      <c r="I82" s="353" t="str">
        <f>IF('新特小訓第４号（生産指標）'!AW23="","",'新特小訓第４号（生産指標）'!AW23)</f>
        <v/>
      </c>
      <c r="J82" s="353"/>
      <c r="K82" s="353"/>
      <c r="L82" s="353"/>
      <c r="M82" s="353"/>
      <c r="N82" s="353"/>
      <c r="O82" s="353"/>
      <c r="P82" s="353"/>
      <c r="Q82" s="353"/>
      <c r="R82" s="353"/>
      <c r="S82" s="353"/>
      <c r="T82" s="353"/>
      <c r="U82" s="353"/>
      <c r="V82" s="353"/>
      <c r="W82" s="353"/>
      <c r="X82" s="353"/>
      <c r="Y82" s="353"/>
      <c r="Z82" s="353"/>
      <c r="AA82" s="353"/>
      <c r="AB82" s="316" t="s">
        <v>173</v>
      </c>
      <c r="AC82" s="316"/>
      <c r="AD82" s="316"/>
      <c r="AE82" s="316"/>
      <c r="AF82" s="352" t="str">
        <f>IF(AF65="","",AF65)</f>
        <v/>
      </c>
      <c r="AG82" s="352"/>
      <c r="AH82" s="63" t="s">
        <v>175</v>
      </c>
      <c r="AI82" s="352" t="str">
        <f>IF(AI65="","",AI65)</f>
        <v/>
      </c>
      <c r="AJ82" s="352"/>
      <c r="AK82" s="352"/>
      <c r="AL82" s="63" t="s">
        <v>127</v>
      </c>
      <c r="AM82" s="352" t="str">
        <f>IF(AM65="","",AM65)</f>
        <v/>
      </c>
      <c r="AN82" s="352"/>
    </row>
    <row r="83" spans="1:40" s="7" customFormat="1" ht="24.95" customHeight="1">
      <c r="A83" s="316"/>
      <c r="B83" s="316"/>
      <c r="C83" s="316"/>
      <c r="D83" s="316"/>
      <c r="E83" s="316"/>
      <c r="F83" s="316"/>
      <c r="G83" s="316" t="s">
        <v>171</v>
      </c>
      <c r="H83" s="316"/>
      <c r="I83" s="353" t="str">
        <f>IF('新特小訓第４号（生産指標）'!AN24="","",'新特小訓第４号（生産指標）'!AN24)</f>
        <v/>
      </c>
      <c r="J83" s="353"/>
      <c r="K83" s="353"/>
      <c r="L83" s="353"/>
      <c r="M83" s="353"/>
      <c r="N83" s="353"/>
      <c r="O83" s="353"/>
      <c r="P83" s="353"/>
      <c r="Q83" s="353"/>
      <c r="R83" s="353"/>
      <c r="S83" s="353"/>
      <c r="T83" s="353"/>
      <c r="U83" s="353"/>
      <c r="V83" s="353"/>
      <c r="W83" s="353"/>
      <c r="X83" s="353"/>
      <c r="Y83" s="353"/>
      <c r="Z83" s="353"/>
      <c r="AA83" s="353"/>
      <c r="AB83" s="353"/>
      <c r="AC83" s="353"/>
      <c r="AD83" s="353"/>
      <c r="AE83" s="353"/>
      <c r="AF83" s="353"/>
      <c r="AG83" s="353"/>
      <c r="AH83" s="353"/>
      <c r="AI83" s="353"/>
      <c r="AJ83" s="353"/>
      <c r="AK83" s="73"/>
      <c r="AL83" s="73"/>
      <c r="AM83" s="73"/>
      <c r="AN83" s="73"/>
    </row>
    <row r="84" spans="1:40" s="7" customFormat="1" ht="24.95" customHeight="1">
      <c r="A84" s="316"/>
      <c r="B84" s="316"/>
      <c r="C84" s="316"/>
      <c r="D84" s="316"/>
      <c r="E84" s="316"/>
      <c r="F84" s="316"/>
      <c r="G84" s="354" t="s">
        <v>172</v>
      </c>
      <c r="H84" s="354"/>
      <c r="I84" s="355" t="str">
        <f>IF('新特小訓第４号（生産指標）'!AN25="","",'新特小訓第４号（生産指標）'!AN25)</f>
        <v/>
      </c>
      <c r="J84" s="355"/>
      <c r="K84" s="355"/>
      <c r="L84" s="355"/>
      <c r="M84" s="355"/>
      <c r="N84" s="355"/>
      <c r="O84" s="355"/>
      <c r="P84" s="355"/>
      <c r="Q84" s="355"/>
      <c r="R84" s="355"/>
      <c r="S84" s="355"/>
      <c r="T84" s="355"/>
      <c r="U84" s="355"/>
      <c r="V84" s="355"/>
      <c r="W84" s="355"/>
      <c r="X84" s="355"/>
      <c r="Y84" s="355"/>
      <c r="Z84" s="355"/>
      <c r="AA84" s="355"/>
      <c r="AB84" s="355"/>
      <c r="AC84" s="355"/>
      <c r="AD84" s="357" t="s">
        <v>174</v>
      </c>
      <c r="AE84" s="357"/>
      <c r="AF84" s="357"/>
      <c r="AG84" s="357"/>
      <c r="AH84" s="357"/>
      <c r="AI84" s="357"/>
      <c r="AJ84" s="357"/>
      <c r="AK84" s="23"/>
      <c r="AL84" s="23"/>
      <c r="AM84" s="359" t="s">
        <v>176</v>
      </c>
      <c r="AN84" s="359"/>
    </row>
    <row r="85" spans="1:40" s="7" customFormat="1" ht="24.95" customHeight="1">
      <c r="A85" s="316"/>
      <c r="B85" s="316"/>
      <c r="C85" s="316"/>
      <c r="D85" s="316"/>
      <c r="E85" s="316"/>
      <c r="F85" s="316"/>
      <c r="G85" s="23"/>
      <c r="H85" s="23"/>
      <c r="I85" s="356"/>
      <c r="J85" s="356"/>
      <c r="K85" s="356"/>
      <c r="L85" s="356"/>
      <c r="M85" s="356"/>
      <c r="N85" s="356"/>
      <c r="O85" s="356"/>
      <c r="P85" s="356"/>
      <c r="Q85" s="356"/>
      <c r="R85" s="356"/>
      <c r="S85" s="356"/>
      <c r="T85" s="356"/>
      <c r="U85" s="356"/>
      <c r="V85" s="356"/>
      <c r="W85" s="356"/>
      <c r="X85" s="356"/>
      <c r="Y85" s="356"/>
      <c r="Z85" s="356"/>
      <c r="AA85" s="356"/>
      <c r="AB85" s="356"/>
      <c r="AC85" s="356"/>
      <c r="AD85" s="358"/>
      <c r="AE85" s="358"/>
      <c r="AF85" s="358"/>
      <c r="AG85" s="358"/>
      <c r="AH85" s="358"/>
      <c r="AI85" s="358"/>
      <c r="AJ85" s="358"/>
      <c r="AK85" s="23"/>
      <c r="AL85" s="23"/>
      <c r="AM85" s="359"/>
      <c r="AN85" s="359"/>
    </row>
    <row r="86" spans="1:40">
      <c r="A86" s="372" t="s">
        <v>180</v>
      </c>
      <c r="B86" s="372"/>
      <c r="C86" s="372"/>
      <c r="D86" s="372"/>
      <c r="E86" s="372"/>
      <c r="F86" s="372"/>
      <c r="G86" s="372"/>
      <c r="H86" s="372"/>
      <c r="I86" s="372"/>
      <c r="J86" s="372"/>
      <c r="K86" s="372"/>
      <c r="L86" s="372"/>
      <c r="M86" s="372"/>
      <c r="N86" s="372"/>
      <c r="O86" s="372"/>
      <c r="P86" s="372"/>
      <c r="Q86" s="372"/>
      <c r="R86" s="372"/>
      <c r="S86" s="372"/>
      <c r="T86" s="372"/>
      <c r="U86" s="372"/>
      <c r="V86" s="372"/>
      <c r="W86" s="372"/>
      <c r="X86" s="372"/>
      <c r="Y86" s="372"/>
      <c r="Z86" s="372"/>
      <c r="AA86" s="372"/>
      <c r="AB86" s="372"/>
      <c r="AC86" s="372"/>
      <c r="AD86" s="372"/>
      <c r="AE86" s="372"/>
      <c r="AF86" s="372"/>
      <c r="AG86" s="372"/>
      <c r="AH86" s="372"/>
      <c r="AI86" s="372"/>
      <c r="AJ86" s="372"/>
      <c r="AK86" s="372"/>
      <c r="AL86" s="372"/>
      <c r="AM86" s="372"/>
      <c r="AN86" s="372"/>
    </row>
    <row r="87" spans="1:40">
      <c r="A87" s="350" t="s">
        <v>181</v>
      </c>
      <c r="B87" s="351"/>
      <c r="C87" s="351"/>
      <c r="D87" s="351"/>
      <c r="E87" s="351"/>
      <c r="F87" s="351"/>
      <c r="G87" s="351"/>
      <c r="H87" s="351"/>
      <c r="I87" s="351"/>
      <c r="J87" s="351"/>
      <c r="K87" s="351"/>
      <c r="L87" s="351"/>
      <c r="M87" s="351"/>
      <c r="N87" s="351"/>
      <c r="O87" s="351"/>
      <c r="P87" s="351"/>
      <c r="Q87" s="351"/>
      <c r="R87" s="351"/>
      <c r="S87" s="351"/>
      <c r="T87" s="351"/>
      <c r="U87" s="351"/>
      <c r="V87" s="351"/>
      <c r="W87" s="351"/>
      <c r="X87" s="351"/>
      <c r="Y87" s="351"/>
      <c r="Z87" s="351"/>
      <c r="AA87" s="351"/>
      <c r="AB87" s="351"/>
      <c r="AC87" s="351"/>
      <c r="AD87" s="351"/>
      <c r="AE87" s="351"/>
      <c r="AF87" s="351"/>
      <c r="AG87" s="351"/>
      <c r="AH87" s="351"/>
      <c r="AI87" s="351"/>
      <c r="AJ87" s="351"/>
      <c r="AK87" s="351"/>
      <c r="AL87" s="351"/>
      <c r="AM87" s="351"/>
      <c r="AN87" s="351"/>
    </row>
    <row r="88" spans="1:40">
      <c r="A88" s="351"/>
      <c r="B88" s="351"/>
      <c r="C88" s="351"/>
      <c r="D88" s="351"/>
      <c r="E88" s="351"/>
      <c r="F88" s="351"/>
      <c r="G88" s="351"/>
      <c r="H88" s="351"/>
      <c r="I88" s="351"/>
      <c r="J88" s="351"/>
      <c r="K88" s="351"/>
      <c r="L88" s="351"/>
      <c r="M88" s="351"/>
      <c r="N88" s="351"/>
      <c r="O88" s="351"/>
      <c r="P88" s="351"/>
      <c r="Q88" s="351"/>
      <c r="R88" s="351"/>
      <c r="S88" s="351"/>
      <c r="T88" s="351"/>
      <c r="U88" s="351"/>
      <c r="V88" s="351"/>
      <c r="W88" s="351"/>
      <c r="X88" s="351"/>
      <c r="Y88" s="351"/>
      <c r="Z88" s="351"/>
      <c r="AA88" s="351"/>
      <c r="AB88" s="351"/>
      <c r="AC88" s="351"/>
      <c r="AD88" s="351"/>
      <c r="AE88" s="351"/>
      <c r="AF88" s="351"/>
      <c r="AG88" s="351"/>
      <c r="AH88" s="351"/>
      <c r="AI88" s="351"/>
      <c r="AJ88" s="351"/>
      <c r="AK88" s="351"/>
      <c r="AL88" s="351"/>
      <c r="AM88" s="351"/>
      <c r="AN88" s="351"/>
    </row>
    <row r="89" spans="1:40" ht="50.1" customHeight="1">
      <c r="A89" s="341" t="s">
        <v>382</v>
      </c>
      <c r="B89" s="341"/>
      <c r="C89" s="341"/>
      <c r="D89" s="341"/>
      <c r="E89" s="341"/>
      <c r="F89" s="341"/>
      <c r="G89" s="341"/>
      <c r="H89" s="341"/>
      <c r="I89" s="341"/>
      <c r="J89" s="341"/>
      <c r="K89" s="341"/>
      <c r="L89" s="341"/>
      <c r="M89" s="341"/>
      <c r="N89" s="341"/>
      <c r="O89" s="341"/>
      <c r="P89" s="341"/>
      <c r="Q89" s="341"/>
      <c r="R89" s="341"/>
      <c r="S89" s="341"/>
      <c r="T89" s="341"/>
      <c r="U89" s="341"/>
      <c r="V89" s="341"/>
      <c r="W89" s="341"/>
      <c r="X89" s="341"/>
      <c r="Y89" s="341"/>
      <c r="Z89" s="341"/>
      <c r="AA89" s="341"/>
      <c r="AB89" s="341"/>
      <c r="AC89" s="341"/>
      <c r="AD89" s="341"/>
      <c r="AE89" s="341"/>
      <c r="AF89" s="341"/>
      <c r="AG89" s="341"/>
      <c r="AH89" s="341"/>
      <c r="AI89" s="341"/>
      <c r="AJ89" s="341"/>
      <c r="AK89" s="341"/>
      <c r="AL89" s="341"/>
      <c r="AM89" s="341"/>
      <c r="AN89" s="341"/>
    </row>
    <row r="90" spans="1:40" ht="50.1" customHeight="1">
      <c r="A90" s="341"/>
      <c r="B90" s="341"/>
      <c r="C90" s="341"/>
      <c r="D90" s="341"/>
      <c r="E90" s="341"/>
      <c r="F90" s="341"/>
      <c r="G90" s="341"/>
      <c r="H90" s="341"/>
      <c r="I90" s="341"/>
      <c r="J90" s="341"/>
      <c r="K90" s="341"/>
      <c r="L90" s="341"/>
      <c r="M90" s="341"/>
      <c r="N90" s="341"/>
      <c r="O90" s="341"/>
      <c r="P90" s="341"/>
      <c r="Q90" s="341"/>
      <c r="R90" s="341"/>
      <c r="S90" s="341"/>
      <c r="T90" s="341"/>
      <c r="U90" s="341"/>
      <c r="V90" s="341"/>
      <c r="W90" s="341"/>
      <c r="X90" s="341"/>
      <c r="Y90" s="341"/>
      <c r="Z90" s="341"/>
      <c r="AA90" s="341"/>
      <c r="AB90" s="341"/>
      <c r="AC90" s="341"/>
      <c r="AD90" s="341"/>
      <c r="AE90" s="341"/>
      <c r="AF90" s="341"/>
      <c r="AG90" s="341"/>
      <c r="AH90" s="341"/>
      <c r="AI90" s="341"/>
      <c r="AJ90" s="341"/>
      <c r="AK90" s="341"/>
      <c r="AL90" s="341"/>
      <c r="AM90" s="341"/>
      <c r="AN90" s="341"/>
    </row>
    <row r="91" spans="1:40" ht="50.1" customHeight="1">
      <c r="A91" s="341"/>
      <c r="B91" s="341"/>
      <c r="C91" s="341"/>
      <c r="D91" s="341"/>
      <c r="E91" s="341"/>
      <c r="F91" s="341"/>
      <c r="G91" s="341"/>
      <c r="H91" s="341"/>
      <c r="I91" s="341"/>
      <c r="J91" s="341"/>
      <c r="K91" s="341"/>
      <c r="L91" s="341"/>
      <c r="M91" s="341"/>
      <c r="N91" s="341"/>
      <c r="O91" s="341"/>
      <c r="P91" s="341"/>
      <c r="Q91" s="341"/>
      <c r="R91" s="341"/>
      <c r="S91" s="341"/>
      <c r="T91" s="341"/>
      <c r="U91" s="341"/>
      <c r="V91" s="341"/>
      <c r="W91" s="341"/>
      <c r="X91" s="341"/>
      <c r="Y91" s="341"/>
      <c r="Z91" s="341"/>
      <c r="AA91" s="341"/>
      <c r="AB91" s="341"/>
      <c r="AC91" s="341"/>
      <c r="AD91" s="341"/>
      <c r="AE91" s="341"/>
      <c r="AF91" s="341"/>
      <c r="AG91" s="341"/>
      <c r="AH91" s="341"/>
      <c r="AI91" s="341"/>
      <c r="AJ91" s="341"/>
      <c r="AK91" s="341"/>
      <c r="AL91" s="341"/>
      <c r="AM91" s="341"/>
      <c r="AN91" s="341"/>
    </row>
    <row r="92" spans="1:40" ht="50.1" customHeight="1">
      <c r="A92" s="341"/>
      <c r="B92" s="341"/>
      <c r="C92" s="341"/>
      <c r="D92" s="341"/>
      <c r="E92" s="341"/>
      <c r="F92" s="341"/>
      <c r="G92" s="341"/>
      <c r="H92" s="341"/>
      <c r="I92" s="341"/>
      <c r="J92" s="341"/>
      <c r="K92" s="341"/>
      <c r="L92" s="341"/>
      <c r="M92" s="341"/>
      <c r="N92" s="341"/>
      <c r="O92" s="341"/>
      <c r="P92" s="341"/>
      <c r="Q92" s="341"/>
      <c r="R92" s="341"/>
      <c r="S92" s="341"/>
      <c r="T92" s="341"/>
      <c r="U92" s="341"/>
      <c r="V92" s="341"/>
      <c r="W92" s="341"/>
      <c r="X92" s="341"/>
      <c r="Y92" s="341"/>
      <c r="Z92" s="341"/>
      <c r="AA92" s="341"/>
      <c r="AB92" s="341"/>
      <c r="AC92" s="341"/>
      <c r="AD92" s="341"/>
      <c r="AE92" s="341"/>
      <c r="AF92" s="341"/>
      <c r="AG92" s="341"/>
      <c r="AH92" s="341"/>
      <c r="AI92" s="341"/>
      <c r="AJ92" s="341"/>
      <c r="AK92" s="341"/>
      <c r="AL92" s="341"/>
      <c r="AM92" s="341"/>
      <c r="AN92" s="341"/>
    </row>
    <row r="93" spans="1:40" ht="50.1" customHeight="1">
      <c r="A93" s="341"/>
      <c r="B93" s="341"/>
      <c r="C93" s="341"/>
      <c r="D93" s="341"/>
      <c r="E93" s="341"/>
      <c r="F93" s="341"/>
      <c r="G93" s="341"/>
      <c r="H93" s="341"/>
      <c r="I93" s="341"/>
      <c r="J93" s="341"/>
      <c r="K93" s="341"/>
      <c r="L93" s="341"/>
      <c r="M93" s="341"/>
      <c r="N93" s="341"/>
      <c r="O93" s="341"/>
      <c r="P93" s="341"/>
      <c r="Q93" s="341"/>
      <c r="R93" s="341"/>
      <c r="S93" s="341"/>
      <c r="T93" s="341"/>
      <c r="U93" s="341"/>
      <c r="V93" s="341"/>
      <c r="W93" s="341"/>
      <c r="X93" s="341"/>
      <c r="Y93" s="341"/>
      <c r="Z93" s="341"/>
      <c r="AA93" s="341"/>
      <c r="AB93" s="341"/>
      <c r="AC93" s="341"/>
      <c r="AD93" s="341"/>
      <c r="AE93" s="341"/>
      <c r="AF93" s="341"/>
      <c r="AG93" s="341"/>
      <c r="AH93" s="341"/>
      <c r="AI93" s="341"/>
      <c r="AJ93" s="341"/>
      <c r="AK93" s="341"/>
      <c r="AL93" s="341"/>
      <c r="AM93" s="341"/>
      <c r="AN93" s="341"/>
    </row>
    <row r="94" spans="1:40" ht="50.1" customHeight="1">
      <c r="A94" s="341"/>
      <c r="B94" s="341"/>
      <c r="C94" s="341"/>
      <c r="D94" s="341"/>
      <c r="E94" s="341"/>
      <c r="F94" s="341"/>
      <c r="G94" s="341"/>
      <c r="H94" s="341"/>
      <c r="I94" s="341"/>
      <c r="J94" s="341"/>
      <c r="K94" s="341"/>
      <c r="L94" s="341"/>
      <c r="M94" s="341"/>
      <c r="N94" s="341"/>
      <c r="O94" s="341"/>
      <c r="P94" s="341"/>
      <c r="Q94" s="341"/>
      <c r="R94" s="341"/>
      <c r="S94" s="341"/>
      <c r="T94" s="341"/>
      <c r="U94" s="341"/>
      <c r="V94" s="341"/>
      <c r="W94" s="341"/>
      <c r="X94" s="341"/>
      <c r="Y94" s="341"/>
      <c r="Z94" s="341"/>
      <c r="AA94" s="341"/>
      <c r="AB94" s="341"/>
      <c r="AC94" s="341"/>
      <c r="AD94" s="341"/>
      <c r="AE94" s="341"/>
      <c r="AF94" s="341"/>
      <c r="AG94" s="341"/>
      <c r="AH94" s="341"/>
      <c r="AI94" s="341"/>
      <c r="AJ94" s="341"/>
      <c r="AK94" s="341"/>
      <c r="AL94" s="341"/>
      <c r="AM94" s="341"/>
      <c r="AN94" s="341"/>
    </row>
    <row r="95" spans="1:40" ht="18.75" customHeight="1">
      <c r="A95" s="341" t="s">
        <v>374</v>
      </c>
      <c r="B95" s="341"/>
      <c r="C95" s="341"/>
      <c r="D95" s="341"/>
      <c r="E95" s="341"/>
      <c r="F95" s="341"/>
      <c r="G95" s="341"/>
      <c r="H95" s="341"/>
      <c r="I95" s="341"/>
      <c r="J95" s="341"/>
      <c r="K95" s="341"/>
      <c r="L95" s="341"/>
      <c r="M95" s="341"/>
      <c r="N95" s="341"/>
      <c r="O95" s="341"/>
      <c r="P95" s="341"/>
      <c r="Q95" s="341"/>
      <c r="R95" s="341"/>
      <c r="S95" s="341"/>
      <c r="T95" s="341"/>
      <c r="U95" s="341"/>
      <c r="V95" s="341"/>
      <c r="W95" s="341"/>
      <c r="X95" s="341"/>
      <c r="Y95" s="341"/>
      <c r="Z95" s="341"/>
      <c r="AA95" s="341"/>
      <c r="AB95" s="341"/>
      <c r="AC95" s="341"/>
      <c r="AD95" s="341"/>
      <c r="AE95" s="341"/>
      <c r="AF95" s="341"/>
      <c r="AG95" s="341"/>
      <c r="AH95" s="341"/>
      <c r="AI95" s="341"/>
      <c r="AJ95" s="341"/>
      <c r="AK95" s="341"/>
      <c r="AL95" s="341"/>
      <c r="AM95" s="341"/>
      <c r="AN95" s="341"/>
    </row>
    <row r="96" spans="1:40">
      <c r="A96" s="341"/>
      <c r="B96" s="341"/>
      <c r="C96" s="341"/>
      <c r="D96" s="341"/>
      <c r="E96" s="341"/>
      <c r="F96" s="341"/>
      <c r="G96" s="341"/>
      <c r="H96" s="341"/>
      <c r="I96" s="341"/>
      <c r="J96" s="341"/>
      <c r="K96" s="341"/>
      <c r="L96" s="341"/>
      <c r="M96" s="341"/>
      <c r="N96" s="341"/>
      <c r="O96" s="341"/>
      <c r="P96" s="341"/>
      <c r="Q96" s="341"/>
      <c r="R96" s="341"/>
      <c r="S96" s="341"/>
      <c r="T96" s="341"/>
      <c r="U96" s="341"/>
      <c r="V96" s="341"/>
      <c r="W96" s="341"/>
      <c r="X96" s="341"/>
      <c r="Y96" s="341"/>
      <c r="Z96" s="341"/>
      <c r="AA96" s="341"/>
      <c r="AB96" s="341"/>
      <c r="AC96" s="341"/>
      <c r="AD96" s="341"/>
      <c r="AE96" s="341"/>
      <c r="AF96" s="341"/>
      <c r="AG96" s="341"/>
      <c r="AH96" s="341"/>
      <c r="AI96" s="341"/>
      <c r="AJ96" s="341"/>
      <c r="AK96" s="341"/>
      <c r="AL96" s="341"/>
      <c r="AM96" s="341"/>
      <c r="AN96" s="341"/>
    </row>
    <row r="97" spans="1:40">
      <c r="A97" s="341"/>
      <c r="B97" s="341"/>
      <c r="C97" s="341"/>
      <c r="D97" s="341"/>
      <c r="E97" s="341"/>
      <c r="F97" s="341"/>
      <c r="G97" s="341"/>
      <c r="H97" s="341"/>
      <c r="I97" s="341"/>
      <c r="J97" s="341"/>
      <c r="K97" s="341"/>
      <c r="L97" s="341"/>
      <c r="M97" s="341"/>
      <c r="N97" s="341"/>
      <c r="O97" s="341"/>
      <c r="P97" s="341"/>
      <c r="Q97" s="341"/>
      <c r="R97" s="341"/>
      <c r="S97" s="341"/>
      <c r="T97" s="341"/>
      <c r="U97" s="341"/>
      <c r="V97" s="341"/>
      <c r="W97" s="341"/>
      <c r="X97" s="341"/>
      <c r="Y97" s="341"/>
      <c r="Z97" s="341"/>
      <c r="AA97" s="341"/>
      <c r="AB97" s="341"/>
      <c r="AC97" s="341"/>
      <c r="AD97" s="341"/>
      <c r="AE97" s="341"/>
      <c r="AF97" s="341"/>
      <c r="AG97" s="341"/>
      <c r="AH97" s="341"/>
      <c r="AI97" s="341"/>
      <c r="AJ97" s="341"/>
      <c r="AK97" s="341"/>
      <c r="AL97" s="341"/>
      <c r="AM97" s="341"/>
      <c r="AN97" s="341"/>
    </row>
    <row r="98" spans="1:40">
      <c r="A98" s="341"/>
      <c r="B98" s="341"/>
      <c r="C98" s="341"/>
      <c r="D98" s="341"/>
      <c r="E98" s="341"/>
      <c r="F98" s="341"/>
      <c r="G98" s="341"/>
      <c r="H98" s="341"/>
      <c r="I98" s="341"/>
      <c r="J98" s="341"/>
      <c r="K98" s="341"/>
      <c r="L98" s="341"/>
      <c r="M98" s="341"/>
      <c r="N98" s="341"/>
      <c r="O98" s="341"/>
      <c r="P98" s="341"/>
      <c r="Q98" s="341"/>
      <c r="R98" s="341"/>
      <c r="S98" s="341"/>
      <c r="T98" s="341"/>
      <c r="U98" s="341"/>
      <c r="V98" s="341"/>
      <c r="W98" s="341"/>
      <c r="X98" s="341"/>
      <c r="Y98" s="341"/>
      <c r="Z98" s="341"/>
      <c r="AA98" s="341"/>
      <c r="AB98" s="341"/>
      <c r="AC98" s="341"/>
      <c r="AD98" s="341"/>
      <c r="AE98" s="341"/>
      <c r="AF98" s="341"/>
      <c r="AG98" s="341"/>
      <c r="AH98" s="341"/>
      <c r="AI98" s="341"/>
      <c r="AJ98" s="341"/>
      <c r="AK98" s="341"/>
      <c r="AL98" s="341"/>
      <c r="AM98" s="341"/>
      <c r="AN98" s="341"/>
    </row>
    <row r="99" spans="1:40">
      <c r="A99" s="341"/>
      <c r="B99" s="341"/>
      <c r="C99" s="341"/>
      <c r="D99" s="341"/>
      <c r="E99" s="341"/>
      <c r="F99" s="341"/>
      <c r="G99" s="341"/>
      <c r="H99" s="341"/>
      <c r="I99" s="341"/>
      <c r="J99" s="341"/>
      <c r="K99" s="341"/>
      <c r="L99" s="341"/>
      <c r="M99" s="341"/>
      <c r="N99" s="341"/>
      <c r="O99" s="341"/>
      <c r="P99" s="341"/>
      <c r="Q99" s="341"/>
      <c r="R99" s="341"/>
      <c r="S99" s="341"/>
      <c r="T99" s="341"/>
      <c r="U99" s="341"/>
      <c r="V99" s="341"/>
      <c r="W99" s="341"/>
      <c r="X99" s="341"/>
      <c r="Y99" s="341"/>
      <c r="Z99" s="341"/>
      <c r="AA99" s="341"/>
      <c r="AB99" s="341"/>
      <c r="AC99" s="341"/>
      <c r="AD99" s="341"/>
      <c r="AE99" s="341"/>
      <c r="AF99" s="341"/>
      <c r="AG99" s="341"/>
      <c r="AH99" s="341"/>
      <c r="AI99" s="341"/>
      <c r="AJ99" s="341"/>
      <c r="AK99" s="341"/>
      <c r="AL99" s="341"/>
      <c r="AM99" s="341"/>
      <c r="AN99" s="341"/>
    </row>
    <row r="100" spans="1:40">
      <c r="A100" s="341"/>
      <c r="B100" s="341"/>
      <c r="C100" s="341"/>
      <c r="D100" s="341"/>
      <c r="E100" s="341"/>
      <c r="F100" s="341"/>
      <c r="G100" s="341"/>
      <c r="H100" s="341"/>
      <c r="I100" s="341"/>
      <c r="J100" s="341"/>
      <c r="K100" s="341"/>
      <c r="L100" s="341"/>
      <c r="M100" s="341"/>
      <c r="N100" s="341"/>
      <c r="O100" s="341"/>
      <c r="P100" s="341"/>
      <c r="Q100" s="341"/>
      <c r="R100" s="341"/>
      <c r="S100" s="341"/>
      <c r="T100" s="341"/>
      <c r="U100" s="341"/>
      <c r="V100" s="341"/>
      <c r="W100" s="341"/>
      <c r="X100" s="341"/>
      <c r="Y100" s="341"/>
      <c r="Z100" s="341"/>
      <c r="AA100" s="341"/>
      <c r="AB100" s="341"/>
      <c r="AC100" s="341"/>
      <c r="AD100" s="341"/>
      <c r="AE100" s="341"/>
      <c r="AF100" s="341"/>
      <c r="AG100" s="341"/>
      <c r="AH100" s="341"/>
      <c r="AI100" s="341"/>
      <c r="AJ100" s="341"/>
      <c r="AK100" s="341"/>
      <c r="AL100" s="341"/>
      <c r="AM100" s="341"/>
      <c r="AN100" s="341"/>
    </row>
    <row r="101" spans="1:40">
      <c r="A101" s="341"/>
      <c r="B101" s="341"/>
      <c r="C101" s="341"/>
      <c r="D101" s="341"/>
      <c r="E101" s="341"/>
      <c r="F101" s="341"/>
      <c r="G101" s="341"/>
      <c r="H101" s="341"/>
      <c r="I101" s="341"/>
      <c r="J101" s="341"/>
      <c r="K101" s="341"/>
      <c r="L101" s="341"/>
      <c r="M101" s="341"/>
      <c r="N101" s="341"/>
      <c r="O101" s="341"/>
      <c r="P101" s="341"/>
      <c r="Q101" s="341"/>
      <c r="R101" s="341"/>
      <c r="S101" s="341"/>
      <c r="T101" s="341"/>
      <c r="U101" s="341"/>
      <c r="V101" s="341"/>
      <c r="W101" s="341"/>
      <c r="X101" s="341"/>
      <c r="Y101" s="341"/>
      <c r="Z101" s="341"/>
      <c r="AA101" s="341"/>
      <c r="AB101" s="341"/>
      <c r="AC101" s="341"/>
      <c r="AD101" s="341"/>
      <c r="AE101" s="341"/>
      <c r="AF101" s="341"/>
      <c r="AG101" s="341"/>
      <c r="AH101" s="341"/>
      <c r="AI101" s="341"/>
      <c r="AJ101" s="341"/>
      <c r="AK101" s="341"/>
      <c r="AL101" s="341"/>
      <c r="AM101" s="341"/>
      <c r="AN101" s="341"/>
    </row>
    <row r="102" spans="1:40">
      <c r="A102" s="341"/>
      <c r="B102" s="341"/>
      <c r="C102" s="341"/>
      <c r="D102" s="341"/>
      <c r="E102" s="341"/>
      <c r="F102" s="341"/>
      <c r="G102" s="341"/>
      <c r="H102" s="341"/>
      <c r="I102" s="341"/>
      <c r="J102" s="341"/>
      <c r="K102" s="341"/>
      <c r="L102" s="341"/>
      <c r="M102" s="341"/>
      <c r="N102" s="341"/>
      <c r="O102" s="341"/>
      <c r="P102" s="341"/>
      <c r="Q102" s="341"/>
      <c r="R102" s="341"/>
      <c r="S102" s="341"/>
      <c r="T102" s="341"/>
      <c r="U102" s="341"/>
      <c r="V102" s="341"/>
      <c r="W102" s="341"/>
      <c r="X102" s="341"/>
      <c r="Y102" s="341"/>
      <c r="Z102" s="341"/>
      <c r="AA102" s="341"/>
      <c r="AB102" s="341"/>
      <c r="AC102" s="341"/>
      <c r="AD102" s="341"/>
      <c r="AE102" s="341"/>
      <c r="AF102" s="341"/>
      <c r="AG102" s="341"/>
      <c r="AH102" s="341"/>
      <c r="AI102" s="341"/>
      <c r="AJ102" s="341"/>
      <c r="AK102" s="341"/>
      <c r="AL102" s="341"/>
      <c r="AM102" s="341"/>
      <c r="AN102" s="341"/>
    </row>
    <row r="103" spans="1:40">
      <c r="A103" s="341"/>
      <c r="B103" s="341"/>
      <c r="C103" s="341"/>
      <c r="D103" s="341"/>
      <c r="E103" s="341"/>
      <c r="F103" s="341"/>
      <c r="G103" s="341"/>
      <c r="H103" s="341"/>
      <c r="I103" s="341"/>
      <c r="J103" s="341"/>
      <c r="K103" s="341"/>
      <c r="L103" s="341"/>
      <c r="M103" s="341"/>
      <c r="N103" s="341"/>
      <c r="O103" s="341"/>
      <c r="P103" s="341"/>
      <c r="Q103" s="341"/>
      <c r="R103" s="341"/>
      <c r="S103" s="341"/>
      <c r="T103" s="341"/>
      <c r="U103" s="341"/>
      <c r="V103" s="341"/>
      <c r="W103" s="341"/>
      <c r="X103" s="341"/>
      <c r="Y103" s="341"/>
      <c r="Z103" s="341"/>
      <c r="AA103" s="341"/>
      <c r="AB103" s="341"/>
      <c r="AC103" s="341"/>
      <c r="AD103" s="341"/>
      <c r="AE103" s="341"/>
      <c r="AF103" s="341"/>
      <c r="AG103" s="341"/>
      <c r="AH103" s="341"/>
      <c r="AI103" s="341"/>
      <c r="AJ103" s="341"/>
      <c r="AK103" s="341"/>
      <c r="AL103" s="341"/>
      <c r="AM103" s="341"/>
      <c r="AN103" s="341"/>
    </row>
    <row r="104" spans="1:40" ht="18.75" customHeight="1">
      <c r="A104" s="341" t="s">
        <v>375</v>
      </c>
      <c r="B104" s="341"/>
      <c r="C104" s="341"/>
      <c r="D104" s="341"/>
      <c r="E104" s="341"/>
      <c r="F104" s="341"/>
      <c r="G104" s="341"/>
      <c r="H104" s="341"/>
      <c r="I104" s="341"/>
      <c r="J104" s="341"/>
      <c r="K104" s="341"/>
      <c r="L104" s="341"/>
      <c r="M104" s="341"/>
      <c r="N104" s="341"/>
      <c r="O104" s="341"/>
      <c r="P104" s="341"/>
      <c r="Q104" s="341"/>
      <c r="R104" s="341"/>
      <c r="S104" s="341"/>
      <c r="T104" s="341"/>
      <c r="U104" s="341"/>
      <c r="V104" s="341"/>
      <c r="W104" s="341"/>
      <c r="X104" s="341"/>
      <c r="Y104" s="341"/>
      <c r="Z104" s="341"/>
      <c r="AA104" s="341"/>
      <c r="AB104" s="341"/>
      <c r="AC104" s="341"/>
      <c r="AD104" s="341"/>
      <c r="AE104" s="341"/>
      <c r="AF104" s="341"/>
      <c r="AG104" s="341"/>
      <c r="AH104" s="341"/>
      <c r="AI104" s="341"/>
      <c r="AJ104" s="341"/>
      <c r="AK104" s="341"/>
      <c r="AL104" s="341"/>
      <c r="AM104" s="341"/>
      <c r="AN104" s="341"/>
    </row>
    <row r="105" spans="1:40">
      <c r="A105" s="341"/>
      <c r="B105" s="341"/>
      <c r="C105" s="341"/>
      <c r="D105" s="341"/>
      <c r="E105" s="341"/>
      <c r="F105" s="341"/>
      <c r="G105" s="341"/>
      <c r="H105" s="341"/>
      <c r="I105" s="341"/>
      <c r="J105" s="341"/>
      <c r="K105" s="341"/>
      <c r="L105" s="341"/>
      <c r="M105" s="341"/>
      <c r="N105" s="341"/>
      <c r="O105" s="341"/>
      <c r="P105" s="341"/>
      <c r="Q105" s="341"/>
      <c r="R105" s="341"/>
      <c r="S105" s="341"/>
      <c r="T105" s="341"/>
      <c r="U105" s="341"/>
      <c r="V105" s="341"/>
      <c r="W105" s="341"/>
      <c r="X105" s="341"/>
      <c r="Y105" s="341"/>
      <c r="Z105" s="341"/>
      <c r="AA105" s="341"/>
      <c r="AB105" s="341"/>
      <c r="AC105" s="341"/>
      <c r="AD105" s="341"/>
      <c r="AE105" s="341"/>
      <c r="AF105" s="341"/>
      <c r="AG105" s="341"/>
      <c r="AH105" s="341"/>
      <c r="AI105" s="341"/>
      <c r="AJ105" s="341"/>
      <c r="AK105" s="341"/>
      <c r="AL105" s="341"/>
      <c r="AM105" s="341"/>
      <c r="AN105" s="341"/>
    </row>
    <row r="106" spans="1:40">
      <c r="A106" s="341"/>
      <c r="B106" s="341"/>
      <c r="C106" s="341"/>
      <c r="D106" s="341"/>
      <c r="E106" s="341"/>
      <c r="F106" s="341"/>
      <c r="G106" s="341"/>
      <c r="H106" s="341"/>
      <c r="I106" s="341"/>
      <c r="J106" s="341"/>
      <c r="K106" s="341"/>
      <c r="L106" s="341"/>
      <c r="M106" s="341"/>
      <c r="N106" s="341"/>
      <c r="O106" s="341"/>
      <c r="P106" s="341"/>
      <c r="Q106" s="341"/>
      <c r="R106" s="341"/>
      <c r="S106" s="341"/>
      <c r="T106" s="341"/>
      <c r="U106" s="341"/>
      <c r="V106" s="341"/>
      <c r="W106" s="341"/>
      <c r="X106" s="341"/>
      <c r="Y106" s="341"/>
      <c r="Z106" s="341"/>
      <c r="AA106" s="341"/>
      <c r="AB106" s="341"/>
      <c r="AC106" s="341"/>
      <c r="AD106" s="341"/>
      <c r="AE106" s="341"/>
      <c r="AF106" s="341"/>
      <c r="AG106" s="341"/>
      <c r="AH106" s="341"/>
      <c r="AI106" s="341"/>
      <c r="AJ106" s="341"/>
      <c r="AK106" s="341"/>
      <c r="AL106" s="341"/>
      <c r="AM106" s="341"/>
      <c r="AN106" s="341"/>
    </row>
    <row r="107" spans="1:40">
      <c r="A107" s="341"/>
      <c r="B107" s="341"/>
      <c r="C107" s="341"/>
      <c r="D107" s="341"/>
      <c r="E107" s="341"/>
      <c r="F107" s="341"/>
      <c r="G107" s="341"/>
      <c r="H107" s="341"/>
      <c r="I107" s="341"/>
      <c r="J107" s="341"/>
      <c r="K107" s="341"/>
      <c r="L107" s="341"/>
      <c r="M107" s="341"/>
      <c r="N107" s="341"/>
      <c r="O107" s="341"/>
      <c r="P107" s="341"/>
      <c r="Q107" s="341"/>
      <c r="R107" s="341"/>
      <c r="S107" s="341"/>
      <c r="T107" s="341"/>
      <c r="U107" s="341"/>
      <c r="V107" s="341"/>
      <c r="W107" s="341"/>
      <c r="X107" s="341"/>
      <c r="Y107" s="341"/>
      <c r="Z107" s="341"/>
      <c r="AA107" s="341"/>
      <c r="AB107" s="341"/>
      <c r="AC107" s="341"/>
      <c r="AD107" s="341"/>
      <c r="AE107" s="341"/>
      <c r="AF107" s="341"/>
      <c r="AG107" s="341"/>
      <c r="AH107" s="341"/>
      <c r="AI107" s="341"/>
      <c r="AJ107" s="341"/>
      <c r="AK107" s="341"/>
      <c r="AL107" s="341"/>
      <c r="AM107" s="341"/>
      <c r="AN107" s="341"/>
    </row>
    <row r="108" spans="1:40">
      <c r="A108" s="341"/>
      <c r="B108" s="341"/>
      <c r="C108" s="341"/>
      <c r="D108" s="341"/>
      <c r="E108" s="341"/>
      <c r="F108" s="341"/>
      <c r="G108" s="341"/>
      <c r="H108" s="341"/>
      <c r="I108" s="341"/>
      <c r="J108" s="341"/>
      <c r="K108" s="341"/>
      <c r="L108" s="341"/>
      <c r="M108" s="341"/>
      <c r="N108" s="341"/>
      <c r="O108" s="341"/>
      <c r="P108" s="341"/>
      <c r="Q108" s="341"/>
      <c r="R108" s="341"/>
      <c r="S108" s="341"/>
      <c r="T108" s="341"/>
      <c r="U108" s="341"/>
      <c r="V108" s="341"/>
      <c r="W108" s="341"/>
      <c r="X108" s="341"/>
      <c r="Y108" s="341"/>
      <c r="Z108" s="341"/>
      <c r="AA108" s="341"/>
      <c r="AB108" s="341"/>
      <c r="AC108" s="341"/>
      <c r="AD108" s="341"/>
      <c r="AE108" s="341"/>
      <c r="AF108" s="341"/>
      <c r="AG108" s="341"/>
      <c r="AH108" s="341"/>
      <c r="AI108" s="341"/>
      <c r="AJ108" s="341"/>
      <c r="AK108" s="341"/>
      <c r="AL108" s="341"/>
      <c r="AM108" s="341"/>
      <c r="AN108" s="341"/>
    </row>
    <row r="109" spans="1:40">
      <c r="A109" s="341"/>
      <c r="B109" s="341"/>
      <c r="C109" s="341"/>
      <c r="D109" s="341"/>
      <c r="E109" s="341"/>
      <c r="F109" s="341"/>
      <c r="G109" s="341"/>
      <c r="H109" s="341"/>
      <c r="I109" s="341"/>
      <c r="J109" s="341"/>
      <c r="K109" s="341"/>
      <c r="L109" s="341"/>
      <c r="M109" s="341"/>
      <c r="N109" s="341"/>
      <c r="O109" s="341"/>
      <c r="P109" s="341"/>
      <c r="Q109" s="341"/>
      <c r="R109" s="341"/>
      <c r="S109" s="341"/>
      <c r="T109" s="341"/>
      <c r="U109" s="341"/>
      <c r="V109" s="341"/>
      <c r="W109" s="341"/>
      <c r="X109" s="341"/>
      <c r="Y109" s="341"/>
      <c r="Z109" s="341"/>
      <c r="AA109" s="341"/>
      <c r="AB109" s="341"/>
      <c r="AC109" s="341"/>
      <c r="AD109" s="341"/>
      <c r="AE109" s="341"/>
      <c r="AF109" s="341"/>
      <c r="AG109" s="341"/>
      <c r="AH109" s="341"/>
      <c r="AI109" s="341"/>
      <c r="AJ109" s="341"/>
      <c r="AK109" s="341"/>
      <c r="AL109" s="341"/>
      <c r="AM109" s="341"/>
      <c r="AN109" s="341"/>
    </row>
    <row r="110" spans="1:40">
      <c r="A110" s="341"/>
      <c r="B110" s="341"/>
      <c r="C110" s="341"/>
      <c r="D110" s="341"/>
      <c r="E110" s="341"/>
      <c r="F110" s="341"/>
      <c r="G110" s="341"/>
      <c r="H110" s="341"/>
      <c r="I110" s="341"/>
      <c r="J110" s="341"/>
      <c r="K110" s="341"/>
      <c r="L110" s="341"/>
      <c r="M110" s="341"/>
      <c r="N110" s="341"/>
      <c r="O110" s="341"/>
      <c r="P110" s="341"/>
      <c r="Q110" s="341"/>
      <c r="R110" s="341"/>
      <c r="S110" s="341"/>
      <c r="T110" s="341"/>
      <c r="U110" s="341"/>
      <c r="V110" s="341"/>
      <c r="W110" s="341"/>
      <c r="X110" s="341"/>
      <c r="Y110" s="341"/>
      <c r="Z110" s="341"/>
      <c r="AA110" s="341"/>
      <c r="AB110" s="341"/>
      <c r="AC110" s="341"/>
      <c r="AD110" s="341"/>
      <c r="AE110" s="341"/>
      <c r="AF110" s="341"/>
      <c r="AG110" s="341"/>
      <c r="AH110" s="341"/>
      <c r="AI110" s="341"/>
      <c r="AJ110" s="341"/>
      <c r="AK110" s="341"/>
      <c r="AL110" s="341"/>
      <c r="AM110" s="341"/>
      <c r="AN110" s="341"/>
    </row>
    <row r="111" spans="1:40">
      <c r="A111" s="341"/>
      <c r="B111" s="341"/>
      <c r="C111" s="341"/>
      <c r="D111" s="341"/>
      <c r="E111" s="341"/>
      <c r="F111" s="341"/>
      <c r="G111" s="341"/>
      <c r="H111" s="341"/>
      <c r="I111" s="341"/>
      <c r="J111" s="341"/>
      <c r="K111" s="341"/>
      <c r="L111" s="341"/>
      <c r="M111" s="341"/>
      <c r="N111" s="341"/>
      <c r="O111" s="341"/>
      <c r="P111" s="341"/>
      <c r="Q111" s="341"/>
      <c r="R111" s="341"/>
      <c r="S111" s="341"/>
      <c r="T111" s="341"/>
      <c r="U111" s="341"/>
      <c r="V111" s="341"/>
      <c r="W111" s="341"/>
      <c r="X111" s="341"/>
      <c r="Y111" s="341"/>
      <c r="Z111" s="341"/>
      <c r="AA111" s="341"/>
      <c r="AB111" s="341"/>
      <c r="AC111" s="341"/>
      <c r="AD111" s="341"/>
      <c r="AE111" s="341"/>
      <c r="AF111" s="341"/>
      <c r="AG111" s="341"/>
      <c r="AH111" s="341"/>
      <c r="AI111" s="341"/>
      <c r="AJ111" s="341"/>
      <c r="AK111" s="341"/>
      <c r="AL111" s="341"/>
      <c r="AM111" s="341"/>
      <c r="AN111" s="341"/>
    </row>
    <row r="112" spans="1:40">
      <c r="A112" s="341"/>
      <c r="B112" s="341"/>
      <c r="C112" s="341"/>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41"/>
      <c r="AE112" s="341"/>
      <c r="AF112" s="341"/>
      <c r="AG112" s="341"/>
      <c r="AH112" s="341"/>
      <c r="AI112" s="341"/>
      <c r="AJ112" s="341"/>
      <c r="AK112" s="341"/>
      <c r="AL112" s="341"/>
      <c r="AM112" s="341"/>
      <c r="AN112" s="341"/>
    </row>
    <row r="113" spans="1:40">
      <c r="A113" s="341"/>
      <c r="B113" s="341"/>
      <c r="C113" s="341"/>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41"/>
      <c r="AE113" s="341"/>
      <c r="AF113" s="341"/>
      <c r="AG113" s="341"/>
      <c r="AH113" s="341"/>
      <c r="AI113" s="341"/>
      <c r="AJ113" s="341"/>
      <c r="AK113" s="341"/>
      <c r="AL113" s="341"/>
      <c r="AM113" s="341"/>
      <c r="AN113" s="341"/>
    </row>
    <row r="114" spans="1:40">
      <c r="A114" s="341"/>
      <c r="B114" s="341"/>
      <c r="C114" s="341"/>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41"/>
      <c r="AE114" s="341"/>
      <c r="AF114" s="341"/>
      <c r="AG114" s="341"/>
      <c r="AH114" s="341"/>
      <c r="AI114" s="341"/>
      <c r="AJ114" s="341"/>
      <c r="AK114" s="341"/>
      <c r="AL114" s="341"/>
      <c r="AM114" s="341"/>
      <c r="AN114" s="341"/>
    </row>
    <row r="115" spans="1:40" ht="18.75" customHeight="1">
      <c r="A115" s="341" t="s">
        <v>304</v>
      </c>
      <c r="B115" s="341"/>
      <c r="C115" s="341"/>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1"/>
      <c r="AD115" s="341"/>
      <c r="AE115" s="341"/>
      <c r="AF115" s="341"/>
      <c r="AG115" s="341"/>
      <c r="AH115" s="341"/>
      <c r="AI115" s="341"/>
      <c r="AJ115" s="341"/>
      <c r="AK115" s="341"/>
      <c r="AL115" s="341"/>
      <c r="AM115" s="341"/>
      <c r="AN115" s="341"/>
    </row>
    <row r="116" spans="1:40">
      <c r="A116" s="341"/>
      <c r="B116" s="341"/>
      <c r="C116" s="341"/>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1"/>
      <c r="AD116" s="341"/>
      <c r="AE116" s="341"/>
      <c r="AF116" s="341"/>
      <c r="AG116" s="341"/>
      <c r="AH116" s="341"/>
      <c r="AI116" s="341"/>
      <c r="AJ116" s="341"/>
      <c r="AK116" s="341"/>
      <c r="AL116" s="341"/>
      <c r="AM116" s="341"/>
      <c r="AN116" s="341"/>
    </row>
    <row r="117" spans="1:40">
      <c r="A117" s="341"/>
      <c r="B117" s="341"/>
      <c r="C117" s="341"/>
      <c r="D117" s="341"/>
      <c r="E117" s="341"/>
      <c r="F117" s="341"/>
      <c r="G117" s="341"/>
      <c r="H117" s="341"/>
      <c r="I117" s="341"/>
      <c r="J117" s="341"/>
      <c r="K117" s="341"/>
      <c r="L117" s="341"/>
      <c r="M117" s="341"/>
      <c r="N117" s="341"/>
      <c r="O117" s="341"/>
      <c r="P117" s="341"/>
      <c r="Q117" s="341"/>
      <c r="R117" s="341"/>
      <c r="S117" s="341"/>
      <c r="T117" s="341"/>
      <c r="U117" s="341"/>
      <c r="V117" s="341"/>
      <c r="W117" s="341"/>
      <c r="X117" s="341"/>
      <c r="Y117" s="341"/>
      <c r="Z117" s="341"/>
      <c r="AA117" s="341"/>
      <c r="AB117" s="341"/>
      <c r="AC117" s="341"/>
      <c r="AD117" s="341"/>
      <c r="AE117" s="341"/>
      <c r="AF117" s="341"/>
      <c r="AG117" s="341"/>
      <c r="AH117" s="341"/>
      <c r="AI117" s="341"/>
      <c r="AJ117" s="341"/>
      <c r="AK117" s="341"/>
      <c r="AL117" s="341"/>
      <c r="AM117" s="341"/>
      <c r="AN117" s="341"/>
    </row>
    <row r="118" spans="1:40">
      <c r="A118" s="341"/>
      <c r="B118" s="341"/>
      <c r="C118" s="341"/>
      <c r="D118" s="341"/>
      <c r="E118" s="341"/>
      <c r="F118" s="341"/>
      <c r="G118" s="341"/>
      <c r="H118" s="341"/>
      <c r="I118" s="341"/>
      <c r="J118" s="341"/>
      <c r="K118" s="341"/>
      <c r="L118" s="341"/>
      <c r="M118" s="341"/>
      <c r="N118" s="341"/>
      <c r="O118" s="341"/>
      <c r="P118" s="341"/>
      <c r="Q118" s="341"/>
      <c r="R118" s="341"/>
      <c r="S118" s="341"/>
      <c r="T118" s="341"/>
      <c r="U118" s="341"/>
      <c r="V118" s="341"/>
      <c r="W118" s="341"/>
      <c r="X118" s="341"/>
      <c r="Y118" s="341"/>
      <c r="Z118" s="341"/>
      <c r="AA118" s="341"/>
      <c r="AB118" s="341"/>
      <c r="AC118" s="341"/>
      <c r="AD118" s="341"/>
      <c r="AE118" s="341"/>
      <c r="AF118" s="341"/>
      <c r="AG118" s="341"/>
      <c r="AH118" s="341"/>
      <c r="AI118" s="341"/>
      <c r="AJ118" s="341"/>
      <c r="AK118" s="341"/>
      <c r="AL118" s="341"/>
      <c r="AM118" s="341"/>
      <c r="AN118" s="341"/>
    </row>
    <row r="119" spans="1:40">
      <c r="A119" s="341"/>
      <c r="B119" s="341"/>
      <c r="C119" s="341"/>
      <c r="D119" s="341"/>
      <c r="E119" s="341"/>
      <c r="F119" s="341"/>
      <c r="G119" s="341"/>
      <c r="H119" s="341"/>
      <c r="I119" s="341"/>
      <c r="J119" s="341"/>
      <c r="K119" s="341"/>
      <c r="L119" s="341"/>
      <c r="M119" s="341"/>
      <c r="N119" s="341"/>
      <c r="O119" s="341"/>
      <c r="P119" s="341"/>
      <c r="Q119" s="341"/>
      <c r="R119" s="341"/>
      <c r="S119" s="341"/>
      <c r="T119" s="341"/>
      <c r="U119" s="341"/>
      <c r="V119" s="341"/>
      <c r="W119" s="341"/>
      <c r="X119" s="341"/>
      <c r="Y119" s="341"/>
      <c r="Z119" s="341"/>
      <c r="AA119" s="341"/>
      <c r="AB119" s="341"/>
      <c r="AC119" s="341"/>
      <c r="AD119" s="341"/>
      <c r="AE119" s="341"/>
      <c r="AF119" s="341"/>
      <c r="AG119" s="341"/>
      <c r="AH119" s="341"/>
      <c r="AI119" s="341"/>
      <c r="AJ119" s="341"/>
      <c r="AK119" s="341"/>
      <c r="AL119" s="341"/>
      <c r="AM119" s="341"/>
      <c r="AN119" s="341"/>
    </row>
    <row r="120" spans="1:40">
      <c r="A120" s="341"/>
      <c r="B120" s="341"/>
      <c r="C120" s="341"/>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41"/>
      <c r="AE120" s="341"/>
      <c r="AF120" s="341"/>
      <c r="AG120" s="341"/>
      <c r="AH120" s="341"/>
      <c r="AI120" s="341"/>
      <c r="AJ120" s="341"/>
      <c r="AK120" s="341"/>
      <c r="AL120" s="341"/>
      <c r="AM120" s="341"/>
      <c r="AN120" s="341"/>
    </row>
    <row r="121" spans="1:40">
      <c r="A121" s="341"/>
      <c r="B121" s="341"/>
      <c r="C121" s="341"/>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41"/>
      <c r="AE121" s="341"/>
      <c r="AF121" s="341"/>
      <c r="AG121" s="341"/>
      <c r="AH121" s="341"/>
      <c r="AI121" s="341"/>
      <c r="AJ121" s="341"/>
      <c r="AK121" s="341"/>
      <c r="AL121" s="341"/>
      <c r="AM121" s="341"/>
      <c r="AN121" s="341"/>
    </row>
    <row r="122" spans="1:40">
      <c r="A122" s="341"/>
      <c r="B122" s="341"/>
      <c r="C122" s="341"/>
      <c r="D122" s="341"/>
      <c r="E122" s="341"/>
      <c r="F122" s="341"/>
      <c r="G122" s="341"/>
      <c r="H122" s="341"/>
      <c r="I122" s="341"/>
      <c r="J122" s="341"/>
      <c r="K122" s="341"/>
      <c r="L122" s="341"/>
      <c r="M122" s="341"/>
      <c r="N122" s="341"/>
      <c r="O122" s="341"/>
      <c r="P122" s="341"/>
      <c r="Q122" s="341"/>
      <c r="R122" s="341"/>
      <c r="S122" s="341"/>
      <c r="T122" s="341"/>
      <c r="U122" s="341"/>
      <c r="V122" s="341"/>
      <c r="W122" s="341"/>
      <c r="X122" s="341"/>
      <c r="Y122" s="341"/>
      <c r="Z122" s="341"/>
      <c r="AA122" s="341"/>
      <c r="AB122" s="341"/>
      <c r="AC122" s="341"/>
      <c r="AD122" s="341"/>
      <c r="AE122" s="341"/>
      <c r="AF122" s="341"/>
      <c r="AG122" s="341"/>
      <c r="AH122" s="341"/>
      <c r="AI122" s="341"/>
      <c r="AJ122" s="341"/>
      <c r="AK122" s="341"/>
      <c r="AL122" s="341"/>
      <c r="AM122" s="341"/>
      <c r="AN122" s="341"/>
    </row>
    <row r="123" spans="1:40">
      <c r="A123" s="341"/>
      <c r="B123" s="341"/>
      <c r="C123" s="341"/>
      <c r="D123" s="341"/>
      <c r="E123" s="341"/>
      <c r="F123" s="341"/>
      <c r="G123" s="341"/>
      <c r="H123" s="341"/>
      <c r="I123" s="341"/>
      <c r="J123" s="341"/>
      <c r="K123" s="341"/>
      <c r="L123" s="341"/>
      <c r="M123" s="341"/>
      <c r="N123" s="341"/>
      <c r="O123" s="341"/>
      <c r="P123" s="341"/>
      <c r="Q123" s="341"/>
      <c r="R123" s="341"/>
      <c r="S123" s="341"/>
      <c r="T123" s="341"/>
      <c r="U123" s="341"/>
      <c r="V123" s="341"/>
      <c r="W123" s="341"/>
      <c r="X123" s="341"/>
      <c r="Y123" s="341"/>
      <c r="Z123" s="341"/>
      <c r="AA123" s="341"/>
      <c r="AB123" s="341"/>
      <c r="AC123" s="341"/>
      <c r="AD123" s="341"/>
      <c r="AE123" s="341"/>
      <c r="AF123" s="341"/>
      <c r="AG123" s="341"/>
      <c r="AH123" s="341"/>
      <c r="AI123" s="341"/>
      <c r="AJ123" s="341"/>
      <c r="AK123" s="341"/>
      <c r="AL123" s="341"/>
      <c r="AM123" s="341"/>
      <c r="AN123" s="341"/>
    </row>
    <row r="124" spans="1:40">
      <c r="A124" s="341"/>
      <c r="B124" s="341"/>
      <c r="C124" s="341"/>
      <c r="D124" s="341"/>
      <c r="E124" s="341"/>
      <c r="F124" s="341"/>
      <c r="G124" s="341"/>
      <c r="H124" s="341"/>
      <c r="I124" s="341"/>
      <c r="J124" s="341"/>
      <c r="K124" s="341"/>
      <c r="L124" s="341"/>
      <c r="M124" s="341"/>
      <c r="N124" s="341"/>
      <c r="O124" s="341"/>
      <c r="P124" s="341"/>
      <c r="Q124" s="341"/>
      <c r="R124" s="341"/>
      <c r="S124" s="341"/>
      <c r="T124" s="341"/>
      <c r="U124" s="341"/>
      <c r="V124" s="341"/>
      <c r="W124" s="341"/>
      <c r="X124" s="341"/>
      <c r="Y124" s="341"/>
      <c r="Z124" s="341"/>
      <c r="AA124" s="341"/>
      <c r="AB124" s="341"/>
      <c r="AC124" s="341"/>
      <c r="AD124" s="341"/>
      <c r="AE124" s="341"/>
      <c r="AF124" s="341"/>
      <c r="AG124" s="341"/>
      <c r="AH124" s="341"/>
      <c r="AI124" s="341"/>
      <c r="AJ124" s="341"/>
      <c r="AK124" s="341"/>
      <c r="AL124" s="341"/>
      <c r="AM124" s="341"/>
      <c r="AN124" s="341"/>
    </row>
    <row r="125" spans="1:40">
      <c r="A125" s="341"/>
      <c r="B125" s="341"/>
      <c r="C125" s="341"/>
      <c r="D125" s="341"/>
      <c r="E125" s="341"/>
      <c r="F125" s="341"/>
      <c r="G125" s="341"/>
      <c r="H125" s="341"/>
      <c r="I125" s="341"/>
      <c r="J125" s="341"/>
      <c r="K125" s="341"/>
      <c r="L125" s="341"/>
      <c r="M125" s="341"/>
      <c r="N125" s="341"/>
      <c r="O125" s="341"/>
      <c r="P125" s="341"/>
      <c r="Q125" s="341"/>
      <c r="R125" s="341"/>
      <c r="S125" s="341"/>
      <c r="T125" s="341"/>
      <c r="U125" s="341"/>
      <c r="V125" s="341"/>
      <c r="W125" s="341"/>
      <c r="X125" s="341"/>
      <c r="Y125" s="341"/>
      <c r="Z125" s="341"/>
      <c r="AA125" s="341"/>
      <c r="AB125" s="341"/>
      <c r="AC125" s="341"/>
      <c r="AD125" s="341"/>
      <c r="AE125" s="341"/>
      <c r="AF125" s="341"/>
      <c r="AG125" s="341"/>
      <c r="AH125" s="341"/>
      <c r="AI125" s="341"/>
      <c r="AJ125" s="341"/>
      <c r="AK125" s="341"/>
      <c r="AL125" s="341"/>
      <c r="AM125" s="341"/>
      <c r="AN125" s="341"/>
    </row>
    <row r="126" spans="1:40">
      <c r="A126" s="341"/>
      <c r="B126" s="341"/>
      <c r="C126" s="341"/>
      <c r="D126" s="341"/>
      <c r="E126" s="341"/>
      <c r="F126" s="341"/>
      <c r="G126" s="341"/>
      <c r="H126" s="341"/>
      <c r="I126" s="341"/>
      <c r="J126" s="341"/>
      <c r="K126" s="341"/>
      <c r="L126" s="341"/>
      <c r="M126" s="341"/>
      <c r="N126" s="341"/>
      <c r="O126" s="341"/>
      <c r="P126" s="341"/>
      <c r="Q126" s="341"/>
      <c r="R126" s="341"/>
      <c r="S126" s="341"/>
      <c r="T126" s="341"/>
      <c r="U126" s="341"/>
      <c r="V126" s="341"/>
      <c r="W126" s="341"/>
      <c r="X126" s="341"/>
      <c r="Y126" s="341"/>
      <c r="Z126" s="341"/>
      <c r="AA126" s="341"/>
      <c r="AB126" s="341"/>
      <c r="AC126" s="341"/>
      <c r="AD126" s="341"/>
      <c r="AE126" s="341"/>
      <c r="AF126" s="341"/>
      <c r="AG126" s="341"/>
      <c r="AH126" s="341"/>
      <c r="AI126" s="341"/>
      <c r="AJ126" s="341"/>
      <c r="AK126" s="341"/>
      <c r="AL126" s="341"/>
      <c r="AM126" s="341"/>
      <c r="AN126" s="341"/>
    </row>
    <row r="127" spans="1:40" ht="18.75" customHeight="1">
      <c r="A127" s="349" t="s">
        <v>434</v>
      </c>
      <c r="B127" s="349"/>
      <c r="C127" s="349"/>
      <c r="D127" s="349"/>
      <c r="E127" s="349"/>
      <c r="F127" s="349"/>
      <c r="G127" s="349"/>
      <c r="H127" s="349"/>
      <c r="I127" s="349"/>
      <c r="J127" s="349"/>
      <c r="K127" s="349"/>
      <c r="L127" s="349"/>
      <c r="M127" s="349"/>
      <c r="N127" s="349"/>
      <c r="O127" s="349"/>
      <c r="P127" s="349"/>
      <c r="Q127" s="349"/>
      <c r="R127" s="349"/>
      <c r="S127" s="349"/>
      <c r="T127" s="349"/>
      <c r="U127" s="349"/>
      <c r="V127" s="349"/>
      <c r="W127" s="349"/>
      <c r="X127" s="349"/>
      <c r="Y127" s="349"/>
      <c r="Z127" s="349"/>
      <c r="AA127" s="349"/>
      <c r="AB127" s="349"/>
      <c r="AC127" s="349"/>
      <c r="AD127" s="349"/>
      <c r="AE127" s="349"/>
      <c r="AF127" s="349"/>
      <c r="AG127" s="349"/>
      <c r="AH127" s="349"/>
      <c r="AI127" s="349"/>
      <c r="AJ127" s="349"/>
      <c r="AK127" s="349"/>
      <c r="AL127" s="349"/>
      <c r="AM127" s="349"/>
      <c r="AN127" s="349"/>
    </row>
    <row r="128" spans="1:40">
      <c r="A128" s="349"/>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row>
    <row r="129" spans="1:41">
      <c r="A129" s="349"/>
      <c r="B129" s="349"/>
      <c r="C129" s="349"/>
      <c r="D129" s="349"/>
      <c r="E129" s="349"/>
      <c r="F129" s="349"/>
      <c r="G129" s="349"/>
      <c r="H129" s="349"/>
      <c r="I129" s="349"/>
      <c r="J129" s="349"/>
      <c r="K129" s="349"/>
      <c r="L129" s="349"/>
      <c r="M129" s="349"/>
      <c r="N129" s="349"/>
      <c r="O129" s="349"/>
      <c r="P129" s="349"/>
      <c r="Q129" s="349"/>
      <c r="R129" s="349"/>
      <c r="S129" s="349"/>
      <c r="T129" s="349"/>
      <c r="U129" s="349"/>
      <c r="V129" s="349"/>
      <c r="W129" s="349"/>
      <c r="X129" s="349"/>
      <c r="Y129" s="349"/>
      <c r="Z129" s="349"/>
      <c r="AA129" s="349"/>
      <c r="AB129" s="349"/>
      <c r="AC129" s="349"/>
      <c r="AD129" s="349"/>
      <c r="AE129" s="349"/>
      <c r="AF129" s="349"/>
      <c r="AG129" s="349"/>
      <c r="AH129" s="349"/>
      <c r="AI129" s="349"/>
      <c r="AJ129" s="349"/>
      <c r="AK129" s="349"/>
      <c r="AL129" s="349"/>
      <c r="AM129" s="349"/>
      <c r="AN129" s="349"/>
    </row>
    <row r="130" spans="1:41">
      <c r="A130" s="349"/>
      <c r="B130" s="349"/>
      <c r="C130" s="349"/>
      <c r="D130" s="349"/>
      <c r="E130" s="349"/>
      <c r="F130" s="349"/>
      <c r="G130" s="349"/>
      <c r="H130" s="349"/>
      <c r="I130" s="349"/>
      <c r="J130" s="349"/>
      <c r="K130" s="349"/>
      <c r="L130" s="349"/>
      <c r="M130" s="349"/>
      <c r="N130" s="349"/>
      <c r="O130" s="349"/>
      <c r="P130" s="349"/>
      <c r="Q130" s="349"/>
      <c r="R130" s="349"/>
      <c r="S130" s="349"/>
      <c r="T130" s="349"/>
      <c r="U130" s="349"/>
      <c r="V130" s="349"/>
      <c r="W130" s="349"/>
      <c r="X130" s="349"/>
      <c r="Y130" s="349"/>
      <c r="Z130" s="349"/>
      <c r="AA130" s="349"/>
      <c r="AB130" s="349"/>
      <c r="AC130" s="349"/>
      <c r="AD130" s="349"/>
      <c r="AE130" s="349"/>
      <c r="AF130" s="349"/>
      <c r="AG130" s="349"/>
      <c r="AH130" s="349"/>
      <c r="AI130" s="349"/>
      <c r="AJ130" s="349"/>
      <c r="AK130" s="349"/>
      <c r="AL130" s="349"/>
      <c r="AM130" s="349"/>
      <c r="AN130" s="349"/>
    </row>
    <row r="131" spans="1:41">
      <c r="A131" s="349"/>
      <c r="B131" s="349"/>
      <c r="C131" s="349"/>
      <c r="D131" s="349"/>
      <c r="E131" s="349"/>
      <c r="F131" s="349"/>
      <c r="G131" s="349"/>
      <c r="H131" s="349"/>
      <c r="I131" s="349"/>
      <c r="J131" s="349"/>
      <c r="K131" s="349"/>
      <c r="L131" s="349"/>
      <c r="M131" s="349"/>
      <c r="N131" s="349"/>
      <c r="O131" s="349"/>
      <c r="P131" s="349"/>
      <c r="Q131" s="349"/>
      <c r="R131" s="349"/>
      <c r="S131" s="349"/>
      <c r="T131" s="349"/>
      <c r="U131" s="349"/>
      <c r="V131" s="349"/>
      <c r="W131" s="349"/>
      <c r="X131" s="349"/>
      <c r="Y131" s="349"/>
      <c r="Z131" s="349"/>
      <c r="AA131" s="349"/>
      <c r="AB131" s="349"/>
      <c r="AC131" s="349"/>
      <c r="AD131" s="349"/>
      <c r="AE131" s="349"/>
      <c r="AF131" s="349"/>
      <c r="AG131" s="349"/>
      <c r="AH131" s="349"/>
      <c r="AI131" s="349"/>
      <c r="AJ131" s="349"/>
      <c r="AK131" s="349"/>
      <c r="AL131" s="349"/>
      <c r="AM131" s="349"/>
      <c r="AN131" s="349"/>
    </row>
    <row r="132" spans="1:41">
      <c r="A132" s="349"/>
      <c r="B132" s="349"/>
      <c r="C132" s="349"/>
      <c r="D132" s="349"/>
      <c r="E132" s="349"/>
      <c r="F132" s="349"/>
      <c r="G132" s="349"/>
      <c r="H132" s="349"/>
      <c r="I132" s="349"/>
      <c r="J132" s="349"/>
      <c r="K132" s="349"/>
      <c r="L132" s="349"/>
      <c r="M132" s="349"/>
      <c r="N132" s="349"/>
      <c r="O132" s="349"/>
      <c r="P132" s="349"/>
      <c r="Q132" s="349"/>
      <c r="R132" s="349"/>
      <c r="S132" s="349"/>
      <c r="T132" s="349"/>
      <c r="U132" s="349"/>
      <c r="V132" s="349"/>
      <c r="W132" s="349"/>
      <c r="X132" s="349"/>
      <c r="Y132" s="349"/>
      <c r="Z132" s="349"/>
      <c r="AA132" s="349"/>
      <c r="AB132" s="349"/>
      <c r="AC132" s="349"/>
      <c r="AD132" s="349"/>
      <c r="AE132" s="349"/>
      <c r="AF132" s="349"/>
      <c r="AG132" s="349"/>
      <c r="AH132" s="349"/>
      <c r="AI132" s="349"/>
      <c r="AJ132" s="349"/>
      <c r="AK132" s="349"/>
      <c r="AL132" s="349"/>
      <c r="AM132" s="349"/>
      <c r="AN132" s="349"/>
    </row>
    <row r="133" spans="1:41">
      <c r="A133" s="349"/>
      <c r="B133" s="349"/>
      <c r="C133" s="349"/>
      <c r="D133" s="349"/>
      <c r="E133" s="349"/>
      <c r="F133" s="349"/>
      <c r="G133" s="349"/>
      <c r="H133" s="349"/>
      <c r="I133" s="349"/>
      <c r="J133" s="349"/>
      <c r="K133" s="349"/>
      <c r="L133" s="349"/>
      <c r="M133" s="349"/>
      <c r="N133" s="349"/>
      <c r="O133" s="349"/>
      <c r="P133" s="349"/>
      <c r="Q133" s="349"/>
      <c r="R133" s="349"/>
      <c r="S133" s="349"/>
      <c r="T133" s="349"/>
      <c r="U133" s="349"/>
      <c r="V133" s="349"/>
      <c r="W133" s="349"/>
      <c r="X133" s="349"/>
      <c r="Y133" s="349"/>
      <c r="Z133" s="349"/>
      <c r="AA133" s="349"/>
      <c r="AB133" s="349"/>
      <c r="AC133" s="349"/>
      <c r="AD133" s="349"/>
      <c r="AE133" s="349"/>
      <c r="AF133" s="349"/>
      <c r="AG133" s="349"/>
      <c r="AH133" s="349"/>
      <c r="AI133" s="349"/>
      <c r="AJ133" s="349"/>
      <c r="AK133" s="349"/>
      <c r="AL133" s="349"/>
      <c r="AM133" s="349"/>
      <c r="AN133" s="349"/>
    </row>
    <row r="134" spans="1:41">
      <c r="A134" s="349"/>
      <c r="B134" s="349"/>
      <c r="C134" s="349"/>
      <c r="D134" s="349"/>
      <c r="E134" s="349"/>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49"/>
      <c r="AM134" s="349"/>
      <c r="AN134" s="349"/>
    </row>
    <row r="135" spans="1:41">
      <c r="A135" s="349"/>
      <c r="B135" s="349"/>
      <c r="C135" s="349"/>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row>
    <row r="136" spans="1:41">
      <c r="A136" s="349"/>
      <c r="B136" s="349"/>
      <c r="C136" s="349"/>
      <c r="D136" s="349"/>
      <c r="E136" s="349"/>
      <c r="F136" s="349"/>
      <c r="G136" s="349"/>
      <c r="H136" s="349"/>
      <c r="I136" s="349"/>
      <c r="J136" s="349"/>
      <c r="K136" s="349"/>
      <c r="L136" s="349"/>
      <c r="M136" s="349"/>
      <c r="N136" s="349"/>
      <c r="O136" s="349"/>
      <c r="P136" s="349"/>
      <c r="Q136" s="349"/>
      <c r="R136" s="349"/>
      <c r="S136" s="349"/>
      <c r="T136" s="349"/>
      <c r="U136" s="349"/>
      <c r="V136" s="349"/>
      <c r="W136" s="349"/>
      <c r="X136" s="349"/>
      <c r="Y136" s="349"/>
      <c r="Z136" s="349"/>
      <c r="AA136" s="349"/>
      <c r="AB136" s="349"/>
      <c r="AC136" s="349"/>
      <c r="AD136" s="349"/>
      <c r="AE136" s="349"/>
      <c r="AF136" s="349"/>
      <c r="AG136" s="349"/>
      <c r="AH136" s="349"/>
      <c r="AI136" s="349"/>
      <c r="AJ136" s="349"/>
      <c r="AK136" s="349"/>
      <c r="AL136" s="349"/>
      <c r="AM136" s="349"/>
      <c r="AN136" s="349"/>
    </row>
    <row r="137" spans="1:41">
      <c r="A137" s="349"/>
      <c r="B137" s="349"/>
      <c r="C137" s="349"/>
      <c r="D137" s="349"/>
      <c r="E137" s="349"/>
      <c r="F137" s="349"/>
      <c r="G137" s="349"/>
      <c r="H137" s="349"/>
      <c r="I137" s="349"/>
      <c r="J137" s="349"/>
      <c r="K137" s="349"/>
      <c r="L137" s="349"/>
      <c r="M137" s="349"/>
      <c r="N137" s="349"/>
      <c r="O137" s="349"/>
      <c r="P137" s="349"/>
      <c r="Q137" s="349"/>
      <c r="R137" s="349"/>
      <c r="S137" s="349"/>
      <c r="T137" s="349"/>
      <c r="U137" s="349"/>
      <c r="V137" s="349"/>
      <c r="W137" s="349"/>
      <c r="X137" s="349"/>
      <c r="Y137" s="349"/>
      <c r="Z137" s="349"/>
      <c r="AA137" s="349"/>
      <c r="AB137" s="349"/>
      <c r="AC137" s="349"/>
      <c r="AD137" s="349"/>
      <c r="AE137" s="349"/>
      <c r="AF137" s="349"/>
      <c r="AG137" s="349"/>
      <c r="AH137" s="349"/>
      <c r="AI137" s="349"/>
      <c r="AJ137" s="349"/>
      <c r="AK137" s="349"/>
      <c r="AL137" s="349"/>
      <c r="AM137" s="349"/>
      <c r="AN137" s="349"/>
    </row>
    <row r="138" spans="1:41">
      <c r="A138" s="349"/>
      <c r="B138" s="349"/>
      <c r="C138" s="349"/>
      <c r="D138" s="349"/>
      <c r="E138" s="349"/>
      <c r="F138" s="349"/>
      <c r="G138" s="349"/>
      <c r="H138" s="349"/>
      <c r="I138" s="349"/>
      <c r="J138" s="349"/>
      <c r="K138" s="349"/>
      <c r="L138" s="349"/>
      <c r="M138" s="349"/>
      <c r="N138" s="349"/>
      <c r="O138" s="349"/>
      <c r="P138" s="349"/>
      <c r="Q138" s="349"/>
      <c r="R138" s="349"/>
      <c r="S138" s="349"/>
      <c r="T138" s="349"/>
      <c r="U138" s="349"/>
      <c r="V138" s="349"/>
      <c r="W138" s="349"/>
      <c r="X138" s="349"/>
      <c r="Y138" s="349"/>
      <c r="Z138" s="349"/>
      <c r="AA138" s="349"/>
      <c r="AB138" s="349"/>
      <c r="AC138" s="349"/>
      <c r="AD138" s="349"/>
      <c r="AE138" s="349"/>
      <c r="AF138" s="349"/>
      <c r="AG138" s="349"/>
      <c r="AH138" s="349"/>
      <c r="AI138" s="349"/>
      <c r="AJ138" s="349"/>
      <c r="AK138" s="349"/>
      <c r="AL138" s="349"/>
      <c r="AM138" s="349"/>
      <c r="AN138" s="349"/>
    </row>
    <row r="139" spans="1:41" ht="18.75" customHeight="1">
      <c r="A139" s="341" t="s">
        <v>383</v>
      </c>
      <c r="B139" s="341"/>
      <c r="C139" s="341"/>
      <c r="D139" s="341"/>
      <c r="E139" s="341"/>
      <c r="F139" s="341"/>
      <c r="G139" s="341"/>
      <c r="H139" s="341"/>
      <c r="I139" s="341"/>
      <c r="J139" s="341"/>
      <c r="K139" s="341"/>
      <c r="L139" s="341"/>
      <c r="M139" s="341"/>
      <c r="N139" s="341"/>
      <c r="O139" s="341"/>
      <c r="P139" s="341"/>
      <c r="Q139" s="341"/>
      <c r="R139" s="341"/>
      <c r="S139" s="341"/>
      <c r="T139" s="341"/>
      <c r="U139" s="341"/>
      <c r="V139" s="341"/>
      <c r="W139" s="341"/>
      <c r="X139" s="341"/>
      <c r="Y139" s="341"/>
      <c r="Z139" s="341"/>
      <c r="AA139" s="341"/>
      <c r="AB139" s="341"/>
      <c r="AC139" s="341"/>
      <c r="AD139" s="341"/>
      <c r="AE139" s="341"/>
      <c r="AF139" s="341"/>
      <c r="AG139" s="341"/>
      <c r="AH139" s="341"/>
      <c r="AI139" s="341"/>
      <c r="AJ139" s="341"/>
      <c r="AK139" s="341"/>
      <c r="AL139" s="341"/>
      <c r="AM139" s="341"/>
      <c r="AN139" s="341"/>
      <c r="AO139" s="81"/>
    </row>
    <row r="140" spans="1:41">
      <c r="A140" s="341"/>
      <c r="B140" s="341"/>
      <c r="C140" s="341"/>
      <c r="D140" s="341"/>
      <c r="E140" s="341"/>
      <c r="F140" s="341"/>
      <c r="G140" s="341"/>
      <c r="H140" s="341"/>
      <c r="I140" s="341"/>
      <c r="J140" s="341"/>
      <c r="K140" s="341"/>
      <c r="L140" s="341"/>
      <c r="M140" s="341"/>
      <c r="N140" s="341"/>
      <c r="O140" s="341"/>
      <c r="P140" s="341"/>
      <c r="Q140" s="341"/>
      <c r="R140" s="341"/>
      <c r="S140" s="341"/>
      <c r="T140" s="341"/>
      <c r="U140" s="341"/>
      <c r="V140" s="341"/>
      <c r="W140" s="341"/>
      <c r="X140" s="341"/>
      <c r="Y140" s="341"/>
      <c r="Z140" s="341"/>
      <c r="AA140" s="341"/>
      <c r="AB140" s="341"/>
      <c r="AC140" s="341"/>
      <c r="AD140" s="341"/>
      <c r="AE140" s="341"/>
      <c r="AF140" s="341"/>
      <c r="AG140" s="341"/>
      <c r="AH140" s="341"/>
      <c r="AI140" s="341"/>
      <c r="AJ140" s="341"/>
      <c r="AK140" s="341"/>
      <c r="AL140" s="341"/>
      <c r="AM140" s="341"/>
      <c r="AN140" s="341"/>
      <c r="AO140" s="81"/>
    </row>
    <row r="141" spans="1:41">
      <c r="A141" s="341"/>
      <c r="B141" s="341"/>
      <c r="C141" s="341"/>
      <c r="D141" s="341"/>
      <c r="E141" s="341"/>
      <c r="F141" s="341"/>
      <c r="G141" s="341"/>
      <c r="H141" s="341"/>
      <c r="I141" s="341"/>
      <c r="J141" s="341"/>
      <c r="K141" s="341"/>
      <c r="L141" s="341"/>
      <c r="M141" s="341"/>
      <c r="N141" s="341"/>
      <c r="O141" s="341"/>
      <c r="P141" s="341"/>
      <c r="Q141" s="341"/>
      <c r="R141" s="341"/>
      <c r="S141" s="341"/>
      <c r="T141" s="341"/>
      <c r="U141" s="341"/>
      <c r="V141" s="341"/>
      <c r="W141" s="341"/>
      <c r="X141" s="341"/>
      <c r="Y141" s="341"/>
      <c r="Z141" s="341"/>
      <c r="AA141" s="341"/>
      <c r="AB141" s="341"/>
      <c r="AC141" s="341"/>
      <c r="AD141" s="341"/>
      <c r="AE141" s="341"/>
      <c r="AF141" s="341"/>
      <c r="AG141" s="341"/>
      <c r="AH141" s="341"/>
      <c r="AI141" s="341"/>
      <c r="AJ141" s="341"/>
      <c r="AK141" s="341"/>
      <c r="AL141" s="341"/>
      <c r="AM141" s="341"/>
      <c r="AN141" s="341"/>
      <c r="AO141" s="81"/>
    </row>
    <row r="142" spans="1:41">
      <c r="A142" s="341"/>
      <c r="B142" s="341"/>
      <c r="C142" s="341"/>
      <c r="D142" s="341"/>
      <c r="E142" s="341"/>
      <c r="F142" s="341"/>
      <c r="G142" s="341"/>
      <c r="H142" s="341"/>
      <c r="I142" s="341"/>
      <c r="J142" s="341"/>
      <c r="K142" s="341"/>
      <c r="L142" s="341"/>
      <c r="M142" s="341"/>
      <c r="N142" s="341"/>
      <c r="O142" s="341"/>
      <c r="P142" s="341"/>
      <c r="Q142" s="341"/>
      <c r="R142" s="341"/>
      <c r="S142" s="341"/>
      <c r="T142" s="341"/>
      <c r="U142" s="341"/>
      <c r="V142" s="341"/>
      <c r="W142" s="341"/>
      <c r="X142" s="341"/>
      <c r="Y142" s="341"/>
      <c r="Z142" s="341"/>
      <c r="AA142" s="341"/>
      <c r="AB142" s="341"/>
      <c r="AC142" s="341"/>
      <c r="AD142" s="341"/>
      <c r="AE142" s="341"/>
      <c r="AF142" s="341"/>
      <c r="AG142" s="341"/>
      <c r="AH142" s="341"/>
      <c r="AI142" s="341"/>
      <c r="AJ142" s="341"/>
      <c r="AK142" s="341"/>
      <c r="AL142" s="341"/>
      <c r="AM142" s="341"/>
      <c r="AN142" s="341"/>
      <c r="AO142" s="81"/>
    </row>
    <row r="143" spans="1:41">
      <c r="A143" s="341"/>
      <c r="B143" s="341"/>
      <c r="C143" s="341"/>
      <c r="D143" s="341"/>
      <c r="E143" s="341"/>
      <c r="F143" s="341"/>
      <c r="G143" s="341"/>
      <c r="H143" s="341"/>
      <c r="I143" s="341"/>
      <c r="J143" s="341"/>
      <c r="K143" s="341"/>
      <c r="L143" s="341"/>
      <c r="M143" s="341"/>
      <c r="N143" s="341"/>
      <c r="O143" s="341"/>
      <c r="P143" s="341"/>
      <c r="Q143" s="341"/>
      <c r="R143" s="341"/>
      <c r="S143" s="341"/>
      <c r="T143" s="341"/>
      <c r="U143" s="341"/>
      <c r="V143" s="341"/>
      <c r="W143" s="341"/>
      <c r="X143" s="341"/>
      <c r="Y143" s="341"/>
      <c r="Z143" s="341"/>
      <c r="AA143" s="341"/>
      <c r="AB143" s="341"/>
      <c r="AC143" s="341"/>
      <c r="AD143" s="341"/>
      <c r="AE143" s="341"/>
      <c r="AF143" s="341"/>
      <c r="AG143" s="341"/>
      <c r="AH143" s="341"/>
      <c r="AI143" s="341"/>
      <c r="AJ143" s="341"/>
      <c r="AK143" s="341"/>
      <c r="AL143" s="341"/>
      <c r="AM143" s="341"/>
      <c r="AN143" s="341"/>
      <c r="AO143" s="81"/>
    </row>
    <row r="144" spans="1:41">
      <c r="A144" s="341"/>
      <c r="B144" s="341"/>
      <c r="C144" s="341"/>
      <c r="D144" s="341"/>
      <c r="E144" s="341"/>
      <c r="F144" s="341"/>
      <c r="G144" s="341"/>
      <c r="H144" s="341"/>
      <c r="I144" s="341"/>
      <c r="J144" s="341"/>
      <c r="K144" s="341"/>
      <c r="L144" s="341"/>
      <c r="M144" s="341"/>
      <c r="N144" s="341"/>
      <c r="O144" s="341"/>
      <c r="P144" s="341"/>
      <c r="Q144" s="341"/>
      <c r="R144" s="341"/>
      <c r="S144" s="341"/>
      <c r="T144" s="341"/>
      <c r="U144" s="341"/>
      <c r="V144" s="341"/>
      <c r="W144" s="341"/>
      <c r="X144" s="341"/>
      <c r="Y144" s="341"/>
      <c r="Z144" s="341"/>
      <c r="AA144" s="341"/>
      <c r="AB144" s="341"/>
      <c r="AC144" s="341"/>
      <c r="AD144" s="341"/>
      <c r="AE144" s="341"/>
      <c r="AF144" s="341"/>
      <c r="AG144" s="341"/>
      <c r="AH144" s="341"/>
      <c r="AI144" s="341"/>
      <c r="AJ144" s="341"/>
      <c r="AK144" s="341"/>
      <c r="AL144" s="341"/>
      <c r="AM144" s="341"/>
      <c r="AN144" s="341"/>
      <c r="AO144" s="81"/>
    </row>
    <row r="145" spans="1:41">
      <c r="A145" s="341"/>
      <c r="B145" s="341"/>
      <c r="C145" s="341"/>
      <c r="D145" s="341"/>
      <c r="E145" s="341"/>
      <c r="F145" s="341"/>
      <c r="G145" s="341"/>
      <c r="H145" s="341"/>
      <c r="I145" s="341"/>
      <c r="J145" s="341"/>
      <c r="K145" s="341"/>
      <c r="L145" s="341"/>
      <c r="M145" s="341"/>
      <c r="N145" s="341"/>
      <c r="O145" s="341"/>
      <c r="P145" s="341"/>
      <c r="Q145" s="341"/>
      <c r="R145" s="341"/>
      <c r="S145" s="341"/>
      <c r="T145" s="341"/>
      <c r="U145" s="341"/>
      <c r="V145" s="341"/>
      <c r="W145" s="341"/>
      <c r="X145" s="341"/>
      <c r="Y145" s="341"/>
      <c r="Z145" s="341"/>
      <c r="AA145" s="341"/>
      <c r="AB145" s="341"/>
      <c r="AC145" s="341"/>
      <c r="AD145" s="341"/>
      <c r="AE145" s="341"/>
      <c r="AF145" s="341"/>
      <c r="AG145" s="341"/>
      <c r="AH145" s="341"/>
      <c r="AI145" s="341"/>
      <c r="AJ145" s="341"/>
      <c r="AK145" s="341"/>
      <c r="AL145" s="341"/>
      <c r="AM145" s="341"/>
      <c r="AN145" s="341"/>
      <c r="AO145" s="81"/>
    </row>
    <row r="146" spans="1:4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24" t="s">
        <v>182</v>
      </c>
      <c r="AO146" s="81"/>
    </row>
    <row r="147" spans="1:41">
      <c r="A147" s="342" t="s">
        <v>183</v>
      </c>
      <c r="B147" s="342"/>
      <c r="C147" s="342"/>
      <c r="D147" s="342"/>
      <c r="E147" s="342"/>
      <c r="F147" s="342"/>
      <c r="G147" s="342"/>
      <c r="H147" s="342"/>
      <c r="I147" s="342"/>
      <c r="J147" s="342"/>
      <c r="K147" s="342"/>
      <c r="L147" s="342"/>
      <c r="M147" s="342"/>
      <c r="N147" s="342"/>
      <c r="O147" s="342"/>
      <c r="P147" s="342"/>
      <c r="Q147" s="342"/>
      <c r="R147" s="342"/>
      <c r="S147" s="342"/>
      <c r="T147" s="342"/>
      <c r="U147" s="342"/>
      <c r="V147" s="342"/>
      <c r="W147" s="342"/>
      <c r="X147" s="342"/>
      <c r="Y147" s="342"/>
      <c r="Z147" s="342"/>
      <c r="AA147" s="342"/>
      <c r="AB147" s="342"/>
      <c r="AC147" s="342"/>
      <c r="AD147" s="342"/>
      <c r="AE147" s="342"/>
      <c r="AF147" s="342"/>
      <c r="AG147" s="342"/>
      <c r="AH147" s="342"/>
      <c r="AI147" s="342"/>
      <c r="AJ147" s="342"/>
      <c r="AK147" s="342"/>
      <c r="AL147" s="342"/>
      <c r="AM147" s="342"/>
      <c r="AN147" s="342"/>
    </row>
    <row r="148" spans="1:41">
      <c r="A148" s="342"/>
      <c r="B148" s="342"/>
      <c r="C148" s="342"/>
      <c r="D148" s="342"/>
      <c r="E148" s="342"/>
      <c r="F148" s="342"/>
      <c r="G148" s="342"/>
      <c r="H148" s="342"/>
      <c r="I148" s="342"/>
      <c r="J148" s="342"/>
      <c r="K148" s="342"/>
      <c r="L148" s="342"/>
      <c r="M148" s="342"/>
      <c r="N148" s="342"/>
      <c r="O148" s="342"/>
      <c r="P148" s="342"/>
      <c r="Q148" s="342"/>
      <c r="R148" s="342"/>
      <c r="S148" s="342"/>
      <c r="T148" s="342"/>
      <c r="U148" s="342"/>
      <c r="V148" s="342"/>
      <c r="W148" s="342"/>
      <c r="X148" s="342"/>
      <c r="Y148" s="342"/>
      <c r="Z148" s="342"/>
      <c r="AA148" s="342"/>
      <c r="AB148" s="342"/>
      <c r="AC148" s="342"/>
      <c r="AD148" s="342"/>
      <c r="AE148" s="342"/>
      <c r="AF148" s="342"/>
      <c r="AG148" s="342"/>
      <c r="AH148" s="342"/>
      <c r="AI148" s="342"/>
      <c r="AJ148" s="342"/>
      <c r="AK148" s="342"/>
      <c r="AL148" s="342"/>
      <c r="AM148" s="342"/>
      <c r="AN148" s="342"/>
    </row>
    <row r="149" spans="1:41">
      <c r="A149" s="343" t="s">
        <v>184</v>
      </c>
      <c r="B149" s="344"/>
      <c r="C149" s="345"/>
      <c r="D149" s="346" t="str">
        <f>IF(G4="","",G4)</f>
        <v/>
      </c>
      <c r="E149" s="347"/>
      <c r="F149" s="347"/>
      <c r="G149" s="347"/>
      <c r="H149" s="347"/>
      <c r="I149" s="347"/>
      <c r="J149" s="347"/>
      <c r="K149" s="347"/>
      <c r="L149" s="347"/>
      <c r="M149" s="347"/>
      <c r="N149" s="347"/>
      <c r="O149" s="347"/>
      <c r="P149" s="347"/>
      <c r="Q149" s="347"/>
      <c r="R149" s="347"/>
      <c r="S149" s="347"/>
      <c r="T149" s="347"/>
      <c r="U149" s="347"/>
      <c r="V149" s="347"/>
      <c r="W149" s="347"/>
      <c r="X149" s="347"/>
      <c r="Y149" s="347"/>
      <c r="Z149" s="347"/>
      <c r="AA149" s="347"/>
      <c r="AB149" s="347"/>
      <c r="AC149" s="347"/>
      <c r="AD149" s="347"/>
      <c r="AE149" s="347"/>
      <c r="AF149" s="347"/>
      <c r="AG149" s="347"/>
      <c r="AH149" s="347"/>
      <c r="AI149" s="347"/>
      <c r="AJ149" s="347"/>
      <c r="AK149" s="347"/>
      <c r="AL149" s="347"/>
      <c r="AM149" s="347"/>
      <c r="AN149" s="348"/>
    </row>
    <row r="150" spans="1:41">
      <c r="A150" s="343" t="s">
        <v>185</v>
      </c>
      <c r="B150" s="344"/>
      <c r="C150" s="344"/>
      <c r="D150" s="345"/>
      <c r="E150" s="381" t="str">
        <f>IF(G5="","",G5)</f>
        <v/>
      </c>
      <c r="F150" s="382"/>
      <c r="G150" s="382"/>
      <c r="H150" s="382"/>
      <c r="I150" s="382"/>
      <c r="J150" s="382"/>
      <c r="K150" s="382"/>
      <c r="L150" s="382"/>
      <c r="M150" s="382"/>
      <c r="N150" s="382"/>
      <c r="O150" s="382"/>
      <c r="P150" s="382"/>
      <c r="Q150" s="382"/>
      <c r="R150" s="382"/>
      <c r="S150" s="382"/>
      <c r="T150" s="382"/>
      <c r="U150" s="382"/>
      <c r="V150" s="382"/>
      <c r="W150" s="382"/>
      <c r="X150" s="382"/>
      <c r="Y150" s="382"/>
      <c r="Z150" s="382"/>
      <c r="AA150" s="382"/>
      <c r="AB150" s="382"/>
      <c r="AC150" s="382"/>
      <c r="AD150" s="382"/>
      <c r="AE150" s="382"/>
      <c r="AF150" s="382"/>
      <c r="AG150" s="382"/>
      <c r="AH150" s="382"/>
      <c r="AI150" s="382"/>
      <c r="AJ150" s="382"/>
      <c r="AK150" s="382"/>
      <c r="AL150" s="382"/>
      <c r="AM150" s="382"/>
      <c r="AN150" s="383"/>
    </row>
    <row r="151" spans="1:41">
      <c r="A151" s="343" t="s">
        <v>186</v>
      </c>
      <c r="B151" s="344"/>
      <c r="C151" s="344"/>
      <c r="D151" s="344"/>
      <c r="E151" s="345"/>
      <c r="F151" s="346" t="str">
        <f>IF(H6="","",H6)</f>
        <v/>
      </c>
      <c r="G151" s="366"/>
      <c r="H151" s="366"/>
      <c r="I151" s="366"/>
      <c r="J151" s="366"/>
      <c r="K151" s="366"/>
      <c r="L151" s="347"/>
      <c r="M151" s="347"/>
      <c r="N151" s="347"/>
      <c r="O151" s="347"/>
      <c r="P151" s="347"/>
      <c r="Q151" s="347"/>
      <c r="R151" s="347"/>
      <c r="S151" s="347"/>
      <c r="T151" s="347"/>
      <c r="U151" s="347"/>
      <c r="V151" s="347"/>
      <c r="W151" s="347"/>
      <c r="X151" s="347"/>
      <c r="Y151" s="347"/>
      <c r="Z151" s="347"/>
      <c r="AA151" s="347"/>
      <c r="AB151" s="347"/>
      <c r="AC151" s="347"/>
      <c r="AD151" s="347"/>
      <c r="AE151" s="347"/>
      <c r="AF151" s="347"/>
      <c r="AG151" s="347"/>
      <c r="AH151" s="347"/>
      <c r="AI151" s="347"/>
      <c r="AJ151" s="347"/>
      <c r="AK151" s="347"/>
      <c r="AL151" s="347"/>
      <c r="AM151" s="347"/>
      <c r="AN151" s="348"/>
    </row>
    <row r="152" spans="1:41">
      <c r="A152" s="343" t="s">
        <v>199</v>
      </c>
      <c r="B152" s="344"/>
      <c r="C152" s="344"/>
      <c r="D152" s="344"/>
      <c r="E152" s="344"/>
      <c r="F152" s="344"/>
      <c r="G152" s="344"/>
      <c r="H152" s="344"/>
      <c r="I152" s="344"/>
      <c r="J152" s="344"/>
      <c r="K152" s="345"/>
      <c r="L152" s="388" t="str">
        <f>IF(入力シート!G8="","",入力シート!G8)</f>
        <v/>
      </c>
      <c r="M152" s="389"/>
      <c r="N152" s="389"/>
      <c r="O152" s="389"/>
      <c r="P152" s="389"/>
      <c r="Q152" s="389"/>
      <c r="R152" s="389"/>
      <c r="S152" s="389"/>
      <c r="T152" s="389"/>
      <c r="U152" s="389"/>
      <c r="V152" s="64" t="s">
        <v>311</v>
      </c>
      <c r="W152" s="389" t="str">
        <f>IF(入力シート!K8="","",入力シート!K8)</f>
        <v/>
      </c>
      <c r="X152" s="389"/>
      <c r="Y152" s="389"/>
      <c r="Z152" s="389"/>
      <c r="AA152" s="389"/>
      <c r="AB152" s="389"/>
      <c r="AC152" s="389"/>
      <c r="AD152" s="389"/>
      <c r="AE152" s="389"/>
      <c r="AF152" s="389"/>
      <c r="AG152" s="389"/>
      <c r="AH152" s="389"/>
      <c r="AI152" s="389"/>
      <c r="AJ152" s="389"/>
      <c r="AK152" s="389"/>
      <c r="AL152" s="64" t="s">
        <v>312</v>
      </c>
      <c r="AM152" s="389" t="str">
        <f>IF(入力シート!P8="","",入力シート!P8)</f>
        <v/>
      </c>
      <c r="AN152" s="390"/>
    </row>
    <row r="153" spans="1:41">
      <c r="A153" s="384" t="s">
        <v>187</v>
      </c>
      <c r="B153" s="385"/>
      <c r="C153" s="385"/>
      <c r="D153" s="385"/>
      <c r="E153" s="385"/>
      <c r="F153" s="385"/>
      <c r="G153" s="385"/>
      <c r="H153" s="385"/>
      <c r="I153" s="384" t="s">
        <v>188</v>
      </c>
      <c r="J153" s="385"/>
      <c r="K153" s="385"/>
      <c r="L153" s="385"/>
      <c r="M153" s="385"/>
      <c r="N153" s="385"/>
      <c r="O153" s="385"/>
      <c r="P153" s="385"/>
      <c r="Q153" s="393" t="s">
        <v>189</v>
      </c>
      <c r="R153" s="394"/>
      <c r="S153" s="394"/>
      <c r="T153" s="394"/>
      <c r="U153" s="394"/>
      <c r="V153" s="394"/>
      <c r="W153" s="394"/>
      <c r="X153" s="394"/>
      <c r="Y153" s="394"/>
      <c r="Z153" s="394"/>
      <c r="AA153" s="394"/>
      <c r="AB153" s="395"/>
      <c r="AC153" s="385" t="s">
        <v>190</v>
      </c>
      <c r="AD153" s="385"/>
      <c r="AE153" s="385"/>
      <c r="AF153" s="385"/>
      <c r="AG153" s="385"/>
      <c r="AH153" s="385"/>
      <c r="AI153" s="385"/>
      <c r="AJ153" s="385"/>
      <c r="AK153" s="385"/>
      <c r="AL153" s="385"/>
      <c r="AM153" s="385"/>
      <c r="AN153" s="385"/>
    </row>
    <row r="154" spans="1:41">
      <c r="A154" s="386"/>
      <c r="B154" s="386"/>
      <c r="C154" s="386"/>
      <c r="D154" s="386"/>
      <c r="E154" s="386"/>
      <c r="F154" s="386"/>
      <c r="G154" s="386"/>
      <c r="H154" s="386"/>
      <c r="I154" s="386"/>
      <c r="J154" s="386"/>
      <c r="K154" s="386"/>
      <c r="L154" s="386"/>
      <c r="M154" s="386"/>
      <c r="N154" s="386"/>
      <c r="O154" s="386"/>
      <c r="P154" s="386"/>
      <c r="Q154" s="396"/>
      <c r="R154" s="359"/>
      <c r="S154" s="359"/>
      <c r="T154" s="359"/>
      <c r="U154" s="359"/>
      <c r="V154" s="359"/>
      <c r="W154" s="359"/>
      <c r="X154" s="359"/>
      <c r="Y154" s="359"/>
      <c r="Z154" s="359"/>
      <c r="AA154" s="359"/>
      <c r="AB154" s="397"/>
      <c r="AC154" s="386"/>
      <c r="AD154" s="386"/>
      <c r="AE154" s="386"/>
      <c r="AF154" s="386"/>
      <c r="AG154" s="386"/>
      <c r="AH154" s="386"/>
      <c r="AI154" s="386"/>
      <c r="AJ154" s="386"/>
      <c r="AK154" s="386"/>
      <c r="AL154" s="386"/>
      <c r="AM154" s="386"/>
      <c r="AN154" s="386"/>
    </row>
    <row r="155" spans="1:41" ht="19.5" thickBot="1">
      <c r="A155" s="387"/>
      <c r="B155" s="387"/>
      <c r="C155" s="387"/>
      <c r="D155" s="387"/>
      <c r="E155" s="387"/>
      <c r="F155" s="387"/>
      <c r="G155" s="387"/>
      <c r="H155" s="387"/>
      <c r="I155" s="387"/>
      <c r="J155" s="387"/>
      <c r="K155" s="387"/>
      <c r="L155" s="387"/>
      <c r="M155" s="387"/>
      <c r="N155" s="387"/>
      <c r="O155" s="387"/>
      <c r="P155" s="387"/>
      <c r="Q155" s="398"/>
      <c r="R155" s="399"/>
      <c r="S155" s="399"/>
      <c r="T155" s="399"/>
      <c r="U155" s="399"/>
      <c r="V155" s="399"/>
      <c r="W155" s="399"/>
      <c r="X155" s="399"/>
      <c r="Y155" s="399"/>
      <c r="Z155" s="399"/>
      <c r="AA155" s="399"/>
      <c r="AB155" s="400"/>
      <c r="AC155" s="386"/>
      <c r="AD155" s="386"/>
      <c r="AE155" s="386"/>
      <c r="AF155" s="387"/>
      <c r="AG155" s="387"/>
      <c r="AH155" s="386"/>
      <c r="AI155" s="387"/>
      <c r="AJ155" s="387"/>
      <c r="AK155" s="386"/>
      <c r="AL155" s="387"/>
      <c r="AM155" s="387"/>
      <c r="AN155" s="386"/>
    </row>
    <row r="156" spans="1:41" ht="39.950000000000003" customHeight="1" thickTop="1">
      <c r="A156" s="380"/>
      <c r="B156" s="379"/>
      <c r="C156" s="379"/>
      <c r="D156" s="379"/>
      <c r="E156" s="379"/>
      <c r="F156" s="379"/>
      <c r="G156" s="379"/>
      <c r="H156" s="379"/>
      <c r="I156" s="379"/>
      <c r="J156" s="379"/>
      <c r="K156" s="379"/>
      <c r="L156" s="379"/>
      <c r="M156" s="379"/>
      <c r="N156" s="379"/>
      <c r="O156" s="379"/>
      <c r="P156" s="379"/>
      <c r="Q156" s="391"/>
      <c r="R156" s="392"/>
      <c r="S156" s="392"/>
      <c r="T156" s="392"/>
      <c r="U156" s="392"/>
      <c r="V156" s="392"/>
      <c r="W156" s="392"/>
      <c r="X156" s="392"/>
      <c r="Y156" s="392"/>
      <c r="Z156" s="392"/>
      <c r="AA156" s="392"/>
      <c r="AB156" s="378"/>
      <c r="AC156" s="360"/>
      <c r="AD156" s="360"/>
      <c r="AE156" s="360"/>
      <c r="AF156" s="377"/>
      <c r="AG156" s="378"/>
      <c r="AH156" s="76" t="s">
        <v>141</v>
      </c>
      <c r="AI156" s="377"/>
      <c r="AJ156" s="378"/>
      <c r="AK156" s="76" t="s">
        <v>142</v>
      </c>
      <c r="AL156" s="377"/>
      <c r="AM156" s="378"/>
      <c r="AN156" s="77" t="s">
        <v>143</v>
      </c>
    </row>
    <row r="157" spans="1:41" ht="39.950000000000003" customHeight="1">
      <c r="A157" s="375"/>
      <c r="B157" s="376"/>
      <c r="C157" s="376"/>
      <c r="D157" s="376"/>
      <c r="E157" s="376"/>
      <c r="F157" s="376"/>
      <c r="G157" s="376"/>
      <c r="H157" s="376"/>
      <c r="I157" s="376"/>
      <c r="J157" s="376"/>
      <c r="K157" s="376"/>
      <c r="L157" s="376"/>
      <c r="M157" s="376"/>
      <c r="N157" s="376"/>
      <c r="O157" s="376"/>
      <c r="P157" s="376"/>
      <c r="Q157" s="338"/>
      <c r="R157" s="339"/>
      <c r="S157" s="339"/>
      <c r="T157" s="339"/>
      <c r="U157" s="339"/>
      <c r="V157" s="339"/>
      <c r="W157" s="339"/>
      <c r="X157" s="339"/>
      <c r="Y157" s="339"/>
      <c r="Z157" s="339"/>
      <c r="AA157" s="339"/>
      <c r="AB157" s="340"/>
      <c r="AC157" s="360"/>
      <c r="AD157" s="360"/>
      <c r="AE157" s="360"/>
      <c r="AF157" s="371"/>
      <c r="AG157" s="340"/>
      <c r="AH157" s="76" t="s">
        <v>141</v>
      </c>
      <c r="AI157" s="371"/>
      <c r="AJ157" s="340"/>
      <c r="AK157" s="76" t="s">
        <v>142</v>
      </c>
      <c r="AL157" s="371"/>
      <c r="AM157" s="340"/>
      <c r="AN157" s="77" t="s">
        <v>143</v>
      </c>
    </row>
    <row r="158" spans="1:41" ht="39.950000000000003" customHeight="1">
      <c r="A158" s="375"/>
      <c r="B158" s="376"/>
      <c r="C158" s="376"/>
      <c r="D158" s="376"/>
      <c r="E158" s="376"/>
      <c r="F158" s="376"/>
      <c r="G158" s="376"/>
      <c r="H158" s="376"/>
      <c r="I158" s="376"/>
      <c r="J158" s="376"/>
      <c r="K158" s="376"/>
      <c r="L158" s="376"/>
      <c r="M158" s="376"/>
      <c r="N158" s="376"/>
      <c r="O158" s="376"/>
      <c r="P158" s="376"/>
      <c r="Q158" s="338"/>
      <c r="R158" s="339"/>
      <c r="S158" s="339"/>
      <c r="T158" s="339"/>
      <c r="U158" s="339"/>
      <c r="V158" s="339"/>
      <c r="W158" s="339"/>
      <c r="X158" s="339"/>
      <c r="Y158" s="339"/>
      <c r="Z158" s="339"/>
      <c r="AA158" s="339"/>
      <c r="AB158" s="340"/>
      <c r="AC158" s="360"/>
      <c r="AD158" s="360"/>
      <c r="AE158" s="360"/>
      <c r="AF158" s="371"/>
      <c r="AG158" s="340"/>
      <c r="AH158" s="76" t="s">
        <v>141</v>
      </c>
      <c r="AI158" s="371"/>
      <c r="AJ158" s="340"/>
      <c r="AK158" s="76" t="s">
        <v>142</v>
      </c>
      <c r="AL158" s="371"/>
      <c r="AM158" s="340"/>
      <c r="AN158" s="77" t="s">
        <v>143</v>
      </c>
    </row>
    <row r="159" spans="1:41" ht="39.950000000000003" customHeight="1">
      <c r="A159" s="375"/>
      <c r="B159" s="376"/>
      <c r="C159" s="376"/>
      <c r="D159" s="376"/>
      <c r="E159" s="376"/>
      <c r="F159" s="376"/>
      <c r="G159" s="376"/>
      <c r="H159" s="376"/>
      <c r="I159" s="376"/>
      <c r="J159" s="376"/>
      <c r="K159" s="376"/>
      <c r="L159" s="376"/>
      <c r="M159" s="376"/>
      <c r="N159" s="376"/>
      <c r="O159" s="376"/>
      <c r="P159" s="376"/>
      <c r="Q159" s="338"/>
      <c r="R159" s="339"/>
      <c r="S159" s="339"/>
      <c r="T159" s="339"/>
      <c r="U159" s="339"/>
      <c r="V159" s="339"/>
      <c r="W159" s="339"/>
      <c r="X159" s="339"/>
      <c r="Y159" s="339"/>
      <c r="Z159" s="339"/>
      <c r="AA159" s="339"/>
      <c r="AB159" s="340"/>
      <c r="AC159" s="360"/>
      <c r="AD159" s="360"/>
      <c r="AE159" s="360"/>
      <c r="AF159" s="371"/>
      <c r="AG159" s="340"/>
      <c r="AH159" s="76" t="s">
        <v>141</v>
      </c>
      <c r="AI159" s="371"/>
      <c r="AJ159" s="340"/>
      <c r="AK159" s="76" t="s">
        <v>142</v>
      </c>
      <c r="AL159" s="371"/>
      <c r="AM159" s="340"/>
      <c r="AN159" s="77" t="s">
        <v>143</v>
      </c>
    </row>
    <row r="160" spans="1:41" ht="39.950000000000003" customHeight="1">
      <c r="A160" s="375"/>
      <c r="B160" s="376"/>
      <c r="C160" s="376"/>
      <c r="D160" s="376"/>
      <c r="E160" s="376"/>
      <c r="F160" s="376"/>
      <c r="G160" s="376"/>
      <c r="H160" s="376"/>
      <c r="I160" s="376"/>
      <c r="J160" s="376"/>
      <c r="K160" s="376"/>
      <c r="L160" s="376"/>
      <c r="M160" s="376"/>
      <c r="N160" s="376"/>
      <c r="O160" s="376"/>
      <c r="P160" s="376"/>
      <c r="Q160" s="338"/>
      <c r="R160" s="339"/>
      <c r="S160" s="339"/>
      <c r="T160" s="339"/>
      <c r="U160" s="339"/>
      <c r="V160" s="339"/>
      <c r="W160" s="339"/>
      <c r="X160" s="339"/>
      <c r="Y160" s="339"/>
      <c r="Z160" s="339"/>
      <c r="AA160" s="339"/>
      <c r="AB160" s="340"/>
      <c r="AC160" s="360"/>
      <c r="AD160" s="360"/>
      <c r="AE160" s="360"/>
      <c r="AF160" s="371"/>
      <c r="AG160" s="340"/>
      <c r="AH160" s="76" t="s">
        <v>141</v>
      </c>
      <c r="AI160" s="371"/>
      <c r="AJ160" s="340"/>
      <c r="AK160" s="76" t="s">
        <v>142</v>
      </c>
      <c r="AL160" s="371"/>
      <c r="AM160" s="340"/>
      <c r="AN160" s="77" t="s">
        <v>143</v>
      </c>
    </row>
    <row r="161" spans="1:40" ht="39.950000000000003" customHeight="1">
      <c r="A161" s="375"/>
      <c r="B161" s="376"/>
      <c r="C161" s="376"/>
      <c r="D161" s="376"/>
      <c r="E161" s="376"/>
      <c r="F161" s="376"/>
      <c r="G161" s="376"/>
      <c r="H161" s="376"/>
      <c r="I161" s="376"/>
      <c r="J161" s="376"/>
      <c r="K161" s="376"/>
      <c r="L161" s="376"/>
      <c r="M161" s="376"/>
      <c r="N161" s="376"/>
      <c r="O161" s="376"/>
      <c r="P161" s="376"/>
      <c r="Q161" s="338"/>
      <c r="R161" s="339"/>
      <c r="S161" s="339"/>
      <c r="T161" s="339"/>
      <c r="U161" s="339"/>
      <c r="V161" s="339"/>
      <c r="W161" s="339"/>
      <c r="X161" s="339"/>
      <c r="Y161" s="339"/>
      <c r="Z161" s="339"/>
      <c r="AA161" s="339"/>
      <c r="AB161" s="340"/>
      <c r="AC161" s="360"/>
      <c r="AD161" s="360"/>
      <c r="AE161" s="360"/>
      <c r="AF161" s="371"/>
      <c r="AG161" s="340"/>
      <c r="AH161" s="76" t="s">
        <v>141</v>
      </c>
      <c r="AI161" s="371"/>
      <c r="AJ161" s="340"/>
      <c r="AK161" s="76" t="s">
        <v>142</v>
      </c>
      <c r="AL161" s="371"/>
      <c r="AM161" s="340"/>
      <c r="AN161" s="77" t="s">
        <v>143</v>
      </c>
    </row>
    <row r="162" spans="1:40" ht="39.950000000000003" customHeight="1">
      <c r="A162" s="375"/>
      <c r="B162" s="376"/>
      <c r="C162" s="376"/>
      <c r="D162" s="376"/>
      <c r="E162" s="376"/>
      <c r="F162" s="376"/>
      <c r="G162" s="376"/>
      <c r="H162" s="376"/>
      <c r="I162" s="376"/>
      <c r="J162" s="376"/>
      <c r="K162" s="376"/>
      <c r="L162" s="376"/>
      <c r="M162" s="376"/>
      <c r="N162" s="376"/>
      <c r="O162" s="376"/>
      <c r="P162" s="376"/>
      <c r="Q162" s="338"/>
      <c r="R162" s="339"/>
      <c r="S162" s="339"/>
      <c r="T162" s="339"/>
      <c r="U162" s="339"/>
      <c r="V162" s="339"/>
      <c r="W162" s="339"/>
      <c r="X162" s="339"/>
      <c r="Y162" s="339"/>
      <c r="Z162" s="339"/>
      <c r="AA162" s="339"/>
      <c r="AB162" s="340"/>
      <c r="AC162" s="360"/>
      <c r="AD162" s="360"/>
      <c r="AE162" s="360"/>
      <c r="AF162" s="371"/>
      <c r="AG162" s="340"/>
      <c r="AH162" s="76" t="s">
        <v>141</v>
      </c>
      <c r="AI162" s="371"/>
      <c r="AJ162" s="340"/>
      <c r="AK162" s="76" t="s">
        <v>142</v>
      </c>
      <c r="AL162" s="371"/>
      <c r="AM162" s="340"/>
      <c r="AN162" s="77" t="s">
        <v>143</v>
      </c>
    </row>
    <row r="163" spans="1:40" ht="39.950000000000003" customHeight="1">
      <c r="A163" s="375"/>
      <c r="B163" s="376"/>
      <c r="C163" s="376"/>
      <c r="D163" s="376"/>
      <c r="E163" s="376"/>
      <c r="F163" s="376"/>
      <c r="G163" s="376"/>
      <c r="H163" s="376"/>
      <c r="I163" s="376"/>
      <c r="J163" s="376"/>
      <c r="K163" s="376"/>
      <c r="L163" s="376"/>
      <c r="M163" s="376"/>
      <c r="N163" s="376"/>
      <c r="O163" s="376"/>
      <c r="P163" s="376"/>
      <c r="Q163" s="338"/>
      <c r="R163" s="339"/>
      <c r="S163" s="339"/>
      <c r="T163" s="339"/>
      <c r="U163" s="339"/>
      <c r="V163" s="339"/>
      <c r="W163" s="339"/>
      <c r="X163" s="339"/>
      <c r="Y163" s="339"/>
      <c r="Z163" s="339"/>
      <c r="AA163" s="339"/>
      <c r="AB163" s="340"/>
      <c r="AC163" s="360"/>
      <c r="AD163" s="360"/>
      <c r="AE163" s="360"/>
      <c r="AF163" s="371"/>
      <c r="AG163" s="340"/>
      <c r="AH163" s="76" t="s">
        <v>141</v>
      </c>
      <c r="AI163" s="371"/>
      <c r="AJ163" s="340"/>
      <c r="AK163" s="76" t="s">
        <v>142</v>
      </c>
      <c r="AL163" s="371"/>
      <c r="AM163" s="340"/>
      <c r="AN163" s="77" t="s">
        <v>143</v>
      </c>
    </row>
    <row r="164" spans="1:40" ht="39.950000000000003" customHeight="1">
      <c r="A164" s="375"/>
      <c r="B164" s="376"/>
      <c r="C164" s="376"/>
      <c r="D164" s="376"/>
      <c r="E164" s="376"/>
      <c r="F164" s="376"/>
      <c r="G164" s="376"/>
      <c r="H164" s="376"/>
      <c r="I164" s="376"/>
      <c r="J164" s="376"/>
      <c r="K164" s="376"/>
      <c r="L164" s="376"/>
      <c r="M164" s="376"/>
      <c r="N164" s="376"/>
      <c r="O164" s="376"/>
      <c r="P164" s="376"/>
      <c r="Q164" s="338"/>
      <c r="R164" s="339"/>
      <c r="S164" s="339"/>
      <c r="T164" s="339"/>
      <c r="U164" s="339"/>
      <c r="V164" s="339"/>
      <c r="W164" s="339"/>
      <c r="X164" s="339"/>
      <c r="Y164" s="339"/>
      <c r="Z164" s="339"/>
      <c r="AA164" s="339"/>
      <c r="AB164" s="340"/>
      <c r="AC164" s="360"/>
      <c r="AD164" s="360"/>
      <c r="AE164" s="360"/>
      <c r="AF164" s="371"/>
      <c r="AG164" s="340"/>
      <c r="AH164" s="76" t="s">
        <v>141</v>
      </c>
      <c r="AI164" s="371"/>
      <c r="AJ164" s="340"/>
      <c r="AK164" s="76" t="s">
        <v>142</v>
      </c>
      <c r="AL164" s="371"/>
      <c r="AM164" s="340"/>
      <c r="AN164" s="77" t="s">
        <v>143</v>
      </c>
    </row>
    <row r="165" spans="1:40" ht="39.950000000000003" customHeight="1" thickBot="1">
      <c r="A165" s="373"/>
      <c r="B165" s="374"/>
      <c r="C165" s="374"/>
      <c r="D165" s="374"/>
      <c r="E165" s="374"/>
      <c r="F165" s="374"/>
      <c r="G165" s="374"/>
      <c r="H165" s="374"/>
      <c r="I165" s="374"/>
      <c r="J165" s="374"/>
      <c r="K165" s="374"/>
      <c r="L165" s="374"/>
      <c r="M165" s="374"/>
      <c r="N165" s="374"/>
      <c r="O165" s="374"/>
      <c r="P165" s="374"/>
      <c r="Q165" s="335"/>
      <c r="R165" s="336"/>
      <c r="S165" s="336"/>
      <c r="T165" s="336"/>
      <c r="U165" s="336"/>
      <c r="V165" s="336"/>
      <c r="W165" s="336"/>
      <c r="X165" s="336"/>
      <c r="Y165" s="336"/>
      <c r="Z165" s="336"/>
      <c r="AA165" s="336"/>
      <c r="AB165" s="337"/>
      <c r="AC165" s="360"/>
      <c r="AD165" s="360"/>
      <c r="AE165" s="360"/>
      <c r="AF165" s="361"/>
      <c r="AG165" s="337"/>
      <c r="AH165" s="76" t="s">
        <v>141</v>
      </c>
      <c r="AI165" s="361"/>
      <c r="AJ165" s="337"/>
      <c r="AK165" s="76" t="s">
        <v>142</v>
      </c>
      <c r="AL165" s="361"/>
      <c r="AM165" s="337"/>
      <c r="AN165" s="77" t="s">
        <v>143</v>
      </c>
    </row>
    <row r="166" spans="1:40" ht="19.5" thickTop="1">
      <c r="A166" s="362" t="s">
        <v>191</v>
      </c>
      <c r="B166" s="363"/>
      <c r="C166" s="363"/>
      <c r="D166" s="363"/>
      <c r="E166" s="363"/>
      <c r="F166" s="363"/>
      <c r="G166" s="363"/>
      <c r="H166" s="363"/>
      <c r="I166" s="363"/>
      <c r="J166" s="363"/>
      <c r="K166" s="363"/>
      <c r="L166" s="363"/>
      <c r="M166" s="363"/>
      <c r="N166" s="363"/>
      <c r="O166" s="363"/>
      <c r="P166" s="363"/>
      <c r="Q166" s="363"/>
      <c r="R166" s="363"/>
      <c r="S166" s="363"/>
      <c r="T166" s="363"/>
      <c r="U166" s="363"/>
      <c r="V166" s="363"/>
      <c r="W166" s="363"/>
      <c r="X166" s="363"/>
      <c r="Y166" s="363"/>
      <c r="Z166" s="363"/>
      <c r="AA166" s="363"/>
      <c r="AB166" s="363"/>
      <c r="AC166" s="364"/>
      <c r="AD166" s="364"/>
      <c r="AE166" s="364"/>
      <c r="AF166" s="363"/>
      <c r="AG166" s="363"/>
      <c r="AH166" s="364"/>
      <c r="AI166" s="363"/>
      <c r="AJ166" s="363"/>
      <c r="AK166" s="364"/>
      <c r="AL166" s="363"/>
      <c r="AM166" s="363"/>
      <c r="AN166" s="364"/>
    </row>
    <row r="167" spans="1:40">
      <c r="A167" s="365"/>
      <c r="B167" s="365"/>
      <c r="C167" s="365"/>
      <c r="D167" s="365"/>
      <c r="E167" s="365"/>
      <c r="F167" s="365"/>
      <c r="G167" s="365"/>
      <c r="H167" s="365"/>
      <c r="I167" s="365"/>
      <c r="J167" s="365"/>
      <c r="K167" s="365"/>
      <c r="L167" s="365"/>
      <c r="M167" s="365"/>
      <c r="N167" s="365"/>
      <c r="O167" s="365"/>
      <c r="P167" s="365"/>
      <c r="Q167" s="365"/>
      <c r="R167" s="365"/>
      <c r="S167" s="365"/>
      <c r="T167" s="365"/>
      <c r="U167" s="365"/>
      <c r="V167" s="365"/>
      <c r="W167" s="365"/>
      <c r="X167" s="365"/>
      <c r="Y167" s="365"/>
      <c r="Z167" s="365"/>
      <c r="AA167" s="365"/>
      <c r="AB167" s="365"/>
      <c r="AC167" s="365"/>
      <c r="AD167" s="365"/>
      <c r="AE167" s="365"/>
      <c r="AF167" s="365"/>
      <c r="AG167" s="365"/>
      <c r="AH167" s="365"/>
      <c r="AI167" s="365"/>
      <c r="AJ167" s="365"/>
      <c r="AK167" s="365"/>
      <c r="AL167" s="365"/>
      <c r="AM167" s="365"/>
      <c r="AN167" s="365"/>
    </row>
    <row r="168" spans="1:40">
      <c r="A168" s="365"/>
      <c r="B168" s="365"/>
      <c r="C168" s="365"/>
      <c r="D168" s="365"/>
      <c r="E168" s="365"/>
      <c r="F168" s="365"/>
      <c r="G168" s="365"/>
      <c r="H168" s="365"/>
      <c r="I168" s="365"/>
      <c r="J168" s="365"/>
      <c r="K168" s="365"/>
      <c r="L168" s="365"/>
      <c r="M168" s="365"/>
      <c r="N168" s="365"/>
      <c r="O168" s="365"/>
      <c r="P168" s="365"/>
      <c r="Q168" s="365"/>
      <c r="R168" s="365"/>
      <c r="S168" s="365"/>
      <c r="T168" s="365"/>
      <c r="U168" s="365"/>
      <c r="V168" s="365"/>
      <c r="W168" s="365"/>
      <c r="X168" s="365"/>
      <c r="Y168" s="365"/>
      <c r="Z168" s="365"/>
      <c r="AA168" s="365"/>
      <c r="AB168" s="365"/>
      <c r="AC168" s="365"/>
      <c r="AD168" s="365"/>
      <c r="AE168" s="365"/>
      <c r="AF168" s="365"/>
      <c r="AG168" s="365"/>
      <c r="AH168" s="365"/>
      <c r="AI168" s="365"/>
      <c r="AJ168" s="365"/>
      <c r="AK168" s="365"/>
      <c r="AL168" s="365"/>
      <c r="AM168" s="365"/>
      <c r="AN168" s="365"/>
    </row>
    <row r="169" spans="1:40">
      <c r="A169" s="365"/>
      <c r="B169" s="365"/>
      <c r="C169" s="365"/>
      <c r="D169" s="365"/>
      <c r="E169" s="365"/>
      <c r="F169" s="365"/>
      <c r="G169" s="365"/>
      <c r="H169" s="365"/>
      <c r="I169" s="365"/>
      <c r="J169" s="365"/>
      <c r="K169" s="365"/>
      <c r="L169" s="365"/>
      <c r="M169" s="365"/>
      <c r="N169" s="365"/>
      <c r="O169" s="365"/>
      <c r="P169" s="365"/>
      <c r="Q169" s="365"/>
      <c r="R169" s="365"/>
      <c r="S169" s="365"/>
      <c r="T169" s="365"/>
      <c r="U169" s="365"/>
      <c r="V169" s="365"/>
      <c r="W169" s="365"/>
      <c r="X169" s="365"/>
      <c r="Y169" s="365"/>
      <c r="Z169" s="365"/>
      <c r="AA169" s="365"/>
      <c r="AB169" s="365"/>
      <c r="AC169" s="365"/>
      <c r="AD169" s="365"/>
      <c r="AE169" s="365"/>
      <c r="AF169" s="365"/>
      <c r="AG169" s="365"/>
      <c r="AH169" s="365"/>
      <c r="AI169" s="365"/>
      <c r="AJ169" s="365"/>
      <c r="AK169" s="365"/>
      <c r="AL169" s="365"/>
      <c r="AM169" s="365"/>
      <c r="AN169" s="365"/>
    </row>
    <row r="170" spans="1:40">
      <c r="A170" s="365"/>
      <c r="B170" s="365"/>
      <c r="C170" s="365"/>
      <c r="D170" s="365"/>
      <c r="E170" s="365"/>
      <c r="F170" s="365"/>
      <c r="G170" s="365"/>
      <c r="H170" s="365"/>
      <c r="I170" s="365"/>
      <c r="J170" s="365"/>
      <c r="K170" s="365"/>
      <c r="L170" s="365"/>
      <c r="M170" s="365"/>
      <c r="N170" s="365"/>
      <c r="O170" s="365"/>
      <c r="P170" s="365"/>
      <c r="Q170" s="365"/>
      <c r="R170" s="365"/>
      <c r="S170" s="365"/>
      <c r="T170" s="365"/>
      <c r="U170" s="365"/>
      <c r="V170" s="365"/>
      <c r="W170" s="365"/>
      <c r="X170" s="365"/>
      <c r="Y170" s="365"/>
      <c r="Z170" s="365"/>
      <c r="AA170" s="365"/>
      <c r="AB170" s="365"/>
      <c r="AC170" s="365"/>
      <c r="AD170" s="365"/>
      <c r="AE170" s="365"/>
      <c r="AF170" s="365"/>
      <c r="AG170" s="365"/>
      <c r="AH170" s="365"/>
      <c r="AI170" s="365"/>
      <c r="AJ170" s="365"/>
      <c r="AK170" s="365"/>
      <c r="AL170" s="365"/>
      <c r="AM170" s="365"/>
      <c r="AN170" s="365"/>
    </row>
    <row r="171" spans="1:40">
      <c r="A171" s="365"/>
      <c r="B171" s="365"/>
      <c r="C171" s="365"/>
      <c r="D171" s="365"/>
      <c r="E171" s="365"/>
      <c r="F171" s="365"/>
      <c r="G171" s="365"/>
      <c r="H171" s="365"/>
      <c r="I171" s="365"/>
      <c r="J171" s="365"/>
      <c r="K171" s="365"/>
      <c r="L171" s="365"/>
      <c r="M171" s="365"/>
      <c r="N171" s="365"/>
      <c r="O171" s="365"/>
      <c r="P171" s="365"/>
      <c r="Q171" s="365"/>
      <c r="R171" s="365"/>
      <c r="S171" s="365"/>
      <c r="T171" s="365"/>
      <c r="U171" s="365"/>
      <c r="V171" s="365"/>
      <c r="W171" s="365"/>
      <c r="X171" s="365"/>
      <c r="Y171" s="365"/>
      <c r="Z171" s="365"/>
      <c r="AA171" s="365"/>
      <c r="AB171" s="365"/>
      <c r="AC171" s="365"/>
      <c r="AD171" s="365"/>
      <c r="AE171" s="365"/>
      <c r="AF171" s="365"/>
      <c r="AG171" s="365"/>
      <c r="AH171" s="365"/>
      <c r="AI171" s="365"/>
      <c r="AJ171" s="365"/>
      <c r="AK171" s="365"/>
      <c r="AL171" s="365"/>
      <c r="AM171" s="365"/>
      <c r="AN171" s="365"/>
    </row>
  </sheetData>
  <sheetProtection password="CC7D" sheet="1" formatCells="0" selectLockedCells="1"/>
  <mergeCells count="180">
    <mergeCell ref="A1:AN1"/>
    <mergeCell ref="A2:AN2"/>
    <mergeCell ref="AG4:AH4"/>
    <mergeCell ref="N7:R7"/>
    <mergeCell ref="T7:AC7"/>
    <mergeCell ref="AE7:AF7"/>
    <mergeCell ref="A3:AF3"/>
    <mergeCell ref="AG3:AN3"/>
    <mergeCell ref="A4:F4"/>
    <mergeCell ref="A5:F5"/>
    <mergeCell ref="A6:G6"/>
    <mergeCell ref="A7:M7"/>
    <mergeCell ref="AG5:AJ5"/>
    <mergeCell ref="AK5:AN5"/>
    <mergeCell ref="A8:AF9"/>
    <mergeCell ref="A10:AF12"/>
    <mergeCell ref="A13:AF18"/>
    <mergeCell ref="AH35:AM36"/>
    <mergeCell ref="AG35:AG41"/>
    <mergeCell ref="AN35:AN41"/>
    <mergeCell ref="AH38:AM38"/>
    <mergeCell ref="A19:AF34"/>
    <mergeCell ref="A35:AF41"/>
    <mergeCell ref="AH24:AM25"/>
    <mergeCell ref="AH26:AM26"/>
    <mergeCell ref="AH13:AM16"/>
    <mergeCell ref="AH17:AM17"/>
    <mergeCell ref="AH10:AM10"/>
    <mergeCell ref="AH11:AM11"/>
    <mergeCell ref="A69:AN71"/>
    <mergeCell ref="A72:AN73"/>
    <mergeCell ref="A74:AN80"/>
    <mergeCell ref="B60:E60"/>
    <mergeCell ref="G60:H60"/>
    <mergeCell ref="G48:R49"/>
    <mergeCell ref="AH47:AM47"/>
    <mergeCell ref="A42:AF47"/>
    <mergeCell ref="AH45:AM45"/>
    <mergeCell ref="AH43:AM43"/>
    <mergeCell ref="G61:H61"/>
    <mergeCell ref="G62:H62"/>
    <mergeCell ref="AB60:AE60"/>
    <mergeCell ref="AD62:AJ63"/>
    <mergeCell ref="I62:AC63"/>
    <mergeCell ref="I61:AJ61"/>
    <mergeCell ref="A50:C50"/>
    <mergeCell ref="L50:R50"/>
    <mergeCell ref="L51:R51"/>
    <mergeCell ref="T51:Y51"/>
    <mergeCell ref="S50:V50"/>
    <mergeCell ref="A52:AN55"/>
    <mergeCell ref="I60:AA60"/>
    <mergeCell ref="AF60:AG60"/>
    <mergeCell ref="AI65:AK65"/>
    <mergeCell ref="AM65:AN65"/>
    <mergeCell ref="G66:H66"/>
    <mergeCell ref="I66:AJ66"/>
    <mergeCell ref="G67:H67"/>
    <mergeCell ref="I67:AC68"/>
    <mergeCell ref="AD67:AJ68"/>
    <mergeCell ref="AM67:AN68"/>
    <mergeCell ref="A56:AN58"/>
    <mergeCell ref="G65:H65"/>
    <mergeCell ref="I65:AA65"/>
    <mergeCell ref="AB65:AE65"/>
    <mergeCell ref="AF65:AG65"/>
    <mergeCell ref="A65:F68"/>
    <mergeCell ref="AI60:AK60"/>
    <mergeCell ref="AM60:AN60"/>
    <mergeCell ref="AM62:AN63"/>
    <mergeCell ref="I156:P156"/>
    <mergeCell ref="A156:H156"/>
    <mergeCell ref="E150:AN150"/>
    <mergeCell ref="F151:AN151"/>
    <mergeCell ref="A153:H155"/>
    <mergeCell ref="I153:P155"/>
    <mergeCell ref="AC153:AN155"/>
    <mergeCell ref="A151:E151"/>
    <mergeCell ref="A150:D150"/>
    <mergeCell ref="A152:K152"/>
    <mergeCell ref="L152:U152"/>
    <mergeCell ref="W152:AK152"/>
    <mergeCell ref="AM152:AN152"/>
    <mergeCell ref="Q156:AB156"/>
    <mergeCell ref="Q153:AB155"/>
    <mergeCell ref="A165:H165"/>
    <mergeCell ref="A164:H164"/>
    <mergeCell ref="A163:H163"/>
    <mergeCell ref="A162:H162"/>
    <mergeCell ref="AC156:AE156"/>
    <mergeCell ref="AF156:AG156"/>
    <mergeCell ref="AI156:AJ156"/>
    <mergeCell ref="AL156:AM156"/>
    <mergeCell ref="I165:P165"/>
    <mergeCell ref="I164:P164"/>
    <mergeCell ref="I163:P163"/>
    <mergeCell ref="I162:P162"/>
    <mergeCell ref="AC163:AE163"/>
    <mergeCell ref="AF163:AG163"/>
    <mergeCell ref="I159:P159"/>
    <mergeCell ref="A159:H159"/>
    <mergeCell ref="I158:P158"/>
    <mergeCell ref="A158:H158"/>
    <mergeCell ref="I161:P161"/>
    <mergeCell ref="A161:H161"/>
    <mergeCell ref="I160:P160"/>
    <mergeCell ref="A160:H160"/>
    <mergeCell ref="I157:P157"/>
    <mergeCell ref="A157:H157"/>
    <mergeCell ref="AF159:AG159"/>
    <mergeCell ref="AI159:AJ159"/>
    <mergeCell ref="AL159:AM159"/>
    <mergeCell ref="AC160:AE160"/>
    <mergeCell ref="AF160:AG160"/>
    <mergeCell ref="AI160:AJ160"/>
    <mergeCell ref="AL160:AM160"/>
    <mergeCell ref="AC157:AE157"/>
    <mergeCell ref="AF157:AG157"/>
    <mergeCell ref="AI157:AJ157"/>
    <mergeCell ref="AL157:AM157"/>
    <mergeCell ref="AC158:AE158"/>
    <mergeCell ref="AF158:AG158"/>
    <mergeCell ref="AI158:AJ158"/>
    <mergeCell ref="AL158:AM158"/>
    <mergeCell ref="AC165:AE165"/>
    <mergeCell ref="AF165:AG165"/>
    <mergeCell ref="AI165:AJ165"/>
    <mergeCell ref="AL165:AM165"/>
    <mergeCell ref="A166:AN171"/>
    <mergeCell ref="G4:AF4"/>
    <mergeCell ref="G5:AF5"/>
    <mergeCell ref="H6:AF6"/>
    <mergeCell ref="AI163:AJ163"/>
    <mergeCell ref="AL163:AM163"/>
    <mergeCell ref="AC164:AE164"/>
    <mergeCell ref="AF164:AG164"/>
    <mergeCell ref="AI164:AJ164"/>
    <mergeCell ref="AL164:AM164"/>
    <mergeCell ref="AC161:AE161"/>
    <mergeCell ref="AF161:AG161"/>
    <mergeCell ref="AI161:AJ161"/>
    <mergeCell ref="AL161:AM161"/>
    <mergeCell ref="AC162:AE162"/>
    <mergeCell ref="AF162:AG162"/>
    <mergeCell ref="AI162:AJ162"/>
    <mergeCell ref="AL162:AM162"/>
    <mergeCell ref="AC159:AE159"/>
    <mergeCell ref="A86:AN86"/>
    <mergeCell ref="A87:AN88"/>
    <mergeCell ref="AI82:AK82"/>
    <mergeCell ref="AM82:AN82"/>
    <mergeCell ref="G83:H83"/>
    <mergeCell ref="I83:AJ83"/>
    <mergeCell ref="G84:H84"/>
    <mergeCell ref="I84:AC85"/>
    <mergeCell ref="AD84:AJ85"/>
    <mergeCell ref="AM84:AN85"/>
    <mergeCell ref="A82:F85"/>
    <mergeCell ref="G82:H82"/>
    <mergeCell ref="I82:AA82"/>
    <mergeCell ref="AB82:AE82"/>
    <mergeCell ref="AF82:AG82"/>
    <mergeCell ref="A89:AN94"/>
    <mergeCell ref="A139:AN145"/>
    <mergeCell ref="A147:AN148"/>
    <mergeCell ref="A149:C149"/>
    <mergeCell ref="D149:AN149"/>
    <mergeCell ref="A95:AN103"/>
    <mergeCell ref="A104:AN114"/>
    <mergeCell ref="A115:AN126"/>
    <mergeCell ref="A127:AN138"/>
    <mergeCell ref="Q165:AB165"/>
    <mergeCell ref="Q164:AB164"/>
    <mergeCell ref="Q163:AB163"/>
    <mergeCell ref="Q162:AB162"/>
    <mergeCell ref="Q161:AB161"/>
    <mergeCell ref="Q160:AB160"/>
    <mergeCell ref="Q159:AB159"/>
    <mergeCell ref="Q158:AB158"/>
    <mergeCell ref="Q157:AB157"/>
  </mergeCells>
  <phoneticPr fontId="3"/>
  <dataValidations count="2">
    <dataValidation type="list" allowBlank="1" showInputMessage="1" showErrorMessage="1" sqref="AH38:AM38 AH43:AM43 AH45:AM45 AH47:AM47 AH26:AM26 AH17:AM17 AH11:AM11">
      <formula1>"はい,いいえ"</formula1>
    </dataValidation>
    <dataValidation type="list" allowBlank="1" showInputMessage="1" showErrorMessage="1" sqref="AC156:AE165">
      <formula1>"大正,昭和,平成,令和"</formula1>
    </dataValidation>
  </dataValidations>
  <pageMargins left="0.7" right="0.7" top="0.75" bottom="0.75" header="0.3" footer="0.3"/>
  <pageSetup paperSize="9" scale="50" fitToHeight="0" orientation="portrait" r:id="rId1"/>
  <rowBreaks count="3" manualBreakCount="3">
    <brk id="49" max="39" man="1"/>
    <brk id="86" max="16383" man="1"/>
    <brk id="145"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Y241"/>
  <sheetViews>
    <sheetView view="pageBreakPreview" zoomScaleNormal="100" zoomScaleSheetLayoutView="100" workbookViewId="0">
      <selection activeCell="G6" sqref="G6"/>
    </sheetView>
  </sheetViews>
  <sheetFormatPr defaultRowHeight="13.5"/>
  <cols>
    <col min="1" max="1" width="5.625" style="120" customWidth="1"/>
    <col min="2" max="16" width="5.125" style="120" customWidth="1"/>
    <col min="17" max="23" width="9.125" style="120" customWidth="1"/>
    <col min="24" max="16384" width="9" style="120"/>
  </cols>
  <sheetData>
    <row r="1" spans="1:25" ht="14.25" customHeight="1">
      <c r="A1" s="120" t="s">
        <v>424</v>
      </c>
    </row>
    <row r="2" spans="1:25" ht="14.25" customHeight="1"/>
    <row r="3" spans="1:25" ht="20.100000000000001" customHeight="1">
      <c r="A3" s="121" t="s">
        <v>83</v>
      </c>
      <c r="B3" s="121"/>
      <c r="C3" s="121"/>
      <c r="D3" s="121"/>
      <c r="E3" s="121"/>
      <c r="F3" s="563" t="s">
        <v>84</v>
      </c>
      <c r="G3" s="122"/>
      <c r="H3" s="123" t="s">
        <v>85</v>
      </c>
      <c r="I3" s="121"/>
      <c r="J3" s="121"/>
      <c r="K3" s="563" t="s">
        <v>86</v>
      </c>
      <c r="L3" s="564" t="s">
        <v>87</v>
      </c>
      <c r="M3" s="564"/>
      <c r="N3" s="564"/>
      <c r="O3" s="564"/>
      <c r="P3" s="121"/>
      <c r="Q3" s="124"/>
      <c r="R3" s="124"/>
      <c r="S3" s="124"/>
      <c r="T3" s="124"/>
      <c r="U3" s="124"/>
      <c r="V3" s="125"/>
      <c r="W3" s="125"/>
    </row>
    <row r="4" spans="1:25" ht="20.100000000000001" customHeight="1">
      <c r="A4" s="126"/>
      <c r="B4" s="126"/>
      <c r="C4" s="126"/>
      <c r="D4" s="126"/>
      <c r="E4" s="126"/>
      <c r="F4" s="563"/>
      <c r="G4" s="127"/>
      <c r="H4" s="128" t="s">
        <v>88</v>
      </c>
      <c r="I4" s="126"/>
      <c r="J4" s="126"/>
      <c r="K4" s="563"/>
      <c r="L4" s="564"/>
      <c r="M4" s="564"/>
      <c r="N4" s="564"/>
      <c r="O4" s="564"/>
      <c r="P4" s="126"/>
      <c r="Q4" s="124"/>
      <c r="R4" s="124"/>
      <c r="S4" s="124"/>
      <c r="T4" s="124"/>
      <c r="U4" s="124"/>
      <c r="V4" s="125"/>
      <c r="W4" s="125"/>
    </row>
    <row r="5" spans="1:25" ht="16.5" customHeight="1" thickBot="1">
      <c r="A5" s="129"/>
      <c r="B5" s="129" t="s">
        <v>240</v>
      </c>
      <c r="C5" s="129"/>
      <c r="D5" s="129"/>
      <c r="E5" s="129"/>
      <c r="F5" s="129"/>
      <c r="G5" s="129"/>
      <c r="H5" s="129"/>
      <c r="I5" s="129"/>
      <c r="J5" s="129"/>
      <c r="K5" s="129"/>
      <c r="L5" s="129"/>
      <c r="M5" s="129"/>
      <c r="N5" s="129"/>
      <c r="O5" s="129"/>
      <c r="P5" s="129"/>
      <c r="Q5" s="129"/>
      <c r="R5" s="129"/>
      <c r="S5" s="129"/>
      <c r="T5" s="129"/>
      <c r="U5" s="129"/>
      <c r="V5" s="129"/>
      <c r="W5" s="129"/>
    </row>
    <row r="6" spans="1:25" ht="16.5" customHeight="1" thickTop="1" thickBot="1">
      <c r="A6" s="130" t="s">
        <v>273</v>
      </c>
      <c r="B6" s="131" t="s">
        <v>89</v>
      </c>
      <c r="C6" s="132"/>
      <c r="D6" s="133" t="s">
        <v>90</v>
      </c>
      <c r="E6" s="132"/>
      <c r="F6" s="133" t="s">
        <v>91</v>
      </c>
      <c r="G6" s="132"/>
      <c r="H6" s="134" t="s">
        <v>92</v>
      </c>
      <c r="I6" s="466" t="s">
        <v>93</v>
      </c>
      <c r="J6" s="467"/>
      <c r="K6" s="467"/>
      <c r="L6" s="467"/>
      <c r="M6" s="468"/>
      <c r="N6" s="135" t="s">
        <v>274</v>
      </c>
      <c r="O6" s="131" t="s">
        <v>89</v>
      </c>
      <c r="P6" s="132"/>
      <c r="Q6" s="133" t="s">
        <v>90</v>
      </c>
      <c r="R6" s="132"/>
      <c r="S6" s="133" t="s">
        <v>91</v>
      </c>
      <c r="T6" s="132"/>
      <c r="U6" s="134" t="s">
        <v>92</v>
      </c>
      <c r="V6" s="129"/>
      <c r="W6" s="129"/>
    </row>
    <row r="7" spans="1:25" ht="14.25" customHeight="1">
      <c r="A7" s="136"/>
      <c r="B7" s="136"/>
      <c r="C7" s="136"/>
      <c r="D7" s="136"/>
      <c r="E7" s="136"/>
      <c r="F7" s="136"/>
      <c r="G7" s="136"/>
      <c r="H7" s="136"/>
      <c r="I7" s="136"/>
      <c r="J7" s="136"/>
      <c r="K7" s="136"/>
      <c r="L7" s="136"/>
      <c r="M7" s="136"/>
      <c r="N7" s="136"/>
      <c r="O7" s="136"/>
      <c r="P7" s="136"/>
      <c r="Q7" s="137"/>
      <c r="R7" s="137"/>
      <c r="S7" s="137"/>
      <c r="T7" s="137"/>
      <c r="U7" s="137"/>
      <c r="V7" s="137"/>
      <c r="W7" s="137"/>
    </row>
    <row r="8" spans="1:25" s="138" customFormat="1" ht="13.15" customHeight="1">
      <c r="A8" s="596" t="s">
        <v>412</v>
      </c>
      <c r="B8" s="596"/>
      <c r="C8" s="596"/>
      <c r="D8" s="596"/>
      <c r="E8" s="596"/>
      <c r="F8" s="596"/>
      <c r="G8" s="596"/>
      <c r="H8" s="596"/>
      <c r="I8" s="596"/>
      <c r="J8" s="596"/>
      <c r="K8" s="596"/>
      <c r="L8" s="596"/>
      <c r="M8" s="596"/>
      <c r="N8" s="596"/>
      <c r="O8" s="596"/>
      <c r="P8" s="596"/>
      <c r="Q8" s="596"/>
      <c r="R8" s="596"/>
      <c r="S8" s="596"/>
      <c r="T8" s="596"/>
      <c r="U8" s="596"/>
      <c r="V8" s="596"/>
      <c r="W8" s="596"/>
    </row>
    <row r="9" spans="1:25" ht="20.100000000000001" customHeight="1">
      <c r="A9" s="596"/>
      <c r="B9" s="596"/>
      <c r="C9" s="596"/>
      <c r="D9" s="596"/>
      <c r="E9" s="596"/>
      <c r="F9" s="596"/>
      <c r="G9" s="596"/>
      <c r="H9" s="596"/>
      <c r="I9" s="596"/>
      <c r="J9" s="596"/>
      <c r="K9" s="596"/>
      <c r="L9" s="596"/>
      <c r="M9" s="596"/>
      <c r="N9" s="596"/>
      <c r="O9" s="596"/>
      <c r="P9" s="596"/>
      <c r="Q9" s="596"/>
      <c r="R9" s="596"/>
      <c r="S9" s="596"/>
      <c r="T9" s="596"/>
      <c r="U9" s="596"/>
      <c r="V9" s="596"/>
      <c r="W9" s="596"/>
    </row>
    <row r="10" spans="1:25" ht="20.100000000000001" customHeight="1">
      <c r="A10" s="596"/>
      <c r="B10" s="596"/>
      <c r="C10" s="596"/>
      <c r="D10" s="596"/>
      <c r="E10" s="596"/>
      <c r="F10" s="596"/>
      <c r="G10" s="596"/>
      <c r="H10" s="596"/>
      <c r="I10" s="596"/>
      <c r="J10" s="596"/>
      <c r="K10" s="596"/>
      <c r="L10" s="596"/>
      <c r="M10" s="596"/>
      <c r="N10" s="596"/>
      <c r="O10" s="596"/>
      <c r="P10" s="596"/>
      <c r="Q10" s="596"/>
      <c r="R10" s="596"/>
      <c r="S10" s="596"/>
      <c r="T10" s="596"/>
      <c r="U10" s="596"/>
      <c r="V10" s="596"/>
      <c r="W10" s="596"/>
    </row>
    <row r="11" spans="1:25" ht="20.100000000000001" customHeight="1">
      <c r="A11" s="596"/>
      <c r="B11" s="596"/>
      <c r="C11" s="596"/>
      <c r="D11" s="596"/>
      <c r="E11" s="596"/>
      <c r="F11" s="596"/>
      <c r="G11" s="596"/>
      <c r="H11" s="596"/>
      <c r="I11" s="596"/>
      <c r="J11" s="596"/>
      <c r="K11" s="596"/>
      <c r="L11" s="596"/>
      <c r="M11" s="596"/>
      <c r="N11" s="596"/>
      <c r="O11" s="596"/>
      <c r="P11" s="596"/>
      <c r="Q11" s="596"/>
      <c r="R11" s="596"/>
      <c r="S11" s="596"/>
      <c r="T11" s="596"/>
      <c r="U11" s="596"/>
      <c r="V11" s="596"/>
      <c r="W11" s="596"/>
    </row>
    <row r="12" spans="1:25" ht="20.100000000000001" customHeight="1" thickBot="1">
      <c r="A12" s="596"/>
      <c r="B12" s="596"/>
      <c r="C12" s="596"/>
      <c r="D12" s="596"/>
      <c r="E12" s="596"/>
      <c r="F12" s="596"/>
      <c r="G12" s="596"/>
      <c r="H12" s="596"/>
      <c r="I12" s="596"/>
      <c r="J12" s="596"/>
      <c r="K12" s="596"/>
      <c r="L12" s="596"/>
      <c r="M12" s="596"/>
      <c r="N12" s="596"/>
      <c r="O12" s="596"/>
      <c r="P12" s="596"/>
      <c r="Q12" s="596"/>
      <c r="R12" s="596"/>
      <c r="S12" s="596"/>
      <c r="T12" s="596"/>
      <c r="U12" s="596"/>
      <c r="V12" s="596"/>
      <c r="W12" s="596"/>
    </row>
    <row r="13" spans="1:25" ht="20.100000000000001" customHeight="1" thickTop="1" thickBot="1">
      <c r="A13" s="139"/>
      <c r="B13" s="139"/>
      <c r="C13" s="139"/>
      <c r="D13" s="139"/>
      <c r="E13" s="139"/>
      <c r="F13" s="139"/>
      <c r="G13" s="139"/>
      <c r="H13" s="139"/>
      <c r="I13" s="139"/>
      <c r="J13" s="139"/>
      <c r="K13" s="139"/>
      <c r="L13" s="139"/>
      <c r="M13" s="139"/>
      <c r="N13" s="139"/>
      <c r="O13" s="603" t="s">
        <v>292</v>
      </c>
      <c r="P13" s="604"/>
      <c r="Q13" s="604"/>
      <c r="R13" s="605"/>
      <c r="S13" s="139"/>
      <c r="T13" s="139"/>
      <c r="U13" s="139"/>
      <c r="V13" s="139"/>
      <c r="W13" s="139"/>
    </row>
    <row r="14" spans="1:25" ht="20.100000000000001" customHeight="1" thickTop="1" thickBot="1">
      <c r="A14" s="585" t="s">
        <v>276</v>
      </c>
      <c r="B14" s="586"/>
      <c r="C14" s="586"/>
      <c r="D14" s="586"/>
      <c r="E14" s="586"/>
      <c r="F14" s="586"/>
      <c r="G14" s="586"/>
      <c r="H14" s="140"/>
      <c r="I14" s="141" t="s">
        <v>105</v>
      </c>
      <c r="J14" s="142"/>
      <c r="K14" s="588" t="s">
        <v>279</v>
      </c>
      <c r="L14" s="588"/>
      <c r="M14" s="588"/>
      <c r="N14" s="589" t="s">
        <v>225</v>
      </c>
      <c r="O14" s="599" t="str">
        <f>IF(AND(H14&lt;&gt;"",S24&lt;&gt;"",OR(H15="",T16="")),H14,IF(AND(OR(H14="",S24=""),H15&lt;&gt;"",T16&lt;&gt;""),H15,IF(AND(S24="",T16=""),"休業対象者の実績を入力後表示されます。",IF(AND(H14="",H15=""),"",ROUNDUP((S24*H14+T16*H15)/(S24+T16),0)))))</f>
        <v>休業対象者の実績を入力後表示されます。</v>
      </c>
      <c r="P14" s="600"/>
      <c r="Q14" s="600"/>
      <c r="R14" s="606" t="s">
        <v>227</v>
      </c>
      <c r="S14" s="469" t="s">
        <v>275</v>
      </c>
      <c r="T14" s="470"/>
      <c r="U14" s="470"/>
      <c r="V14" s="471"/>
      <c r="W14" s="143"/>
      <c r="X14" s="144"/>
      <c r="Y14" s="145"/>
    </row>
    <row r="15" spans="1:25" ht="20.100000000000001" customHeight="1" thickTop="1" thickBot="1">
      <c r="A15" s="585" t="s">
        <v>277</v>
      </c>
      <c r="B15" s="586"/>
      <c r="C15" s="586"/>
      <c r="D15" s="586"/>
      <c r="E15" s="586"/>
      <c r="F15" s="586"/>
      <c r="G15" s="586"/>
      <c r="H15" s="146"/>
      <c r="I15" s="141" t="s">
        <v>105</v>
      </c>
      <c r="J15" s="142"/>
      <c r="K15" s="587" t="s">
        <v>228</v>
      </c>
      <c r="L15" s="587"/>
      <c r="M15" s="587"/>
      <c r="N15" s="589"/>
      <c r="O15" s="601"/>
      <c r="P15" s="602"/>
      <c r="Q15" s="602"/>
      <c r="R15" s="607"/>
      <c r="S15" s="597" t="s">
        <v>216</v>
      </c>
      <c r="T15" s="597"/>
      <c r="U15" s="597"/>
      <c r="V15" s="598"/>
      <c r="W15" s="184" t="str">
        <f>IF(COUNTA(B32:G121)=0,"",COUNTA(B32:G121))</f>
        <v/>
      </c>
      <c r="X15" s="144"/>
      <c r="Y15" s="145"/>
    </row>
    <row r="16" spans="1:25" ht="16.5" customHeight="1" thickTop="1" thickBot="1">
      <c r="A16" s="585" t="s">
        <v>278</v>
      </c>
      <c r="B16" s="586"/>
      <c r="C16" s="586"/>
      <c r="D16" s="586"/>
      <c r="E16" s="586"/>
      <c r="F16" s="586"/>
      <c r="G16" s="586"/>
      <c r="H16" s="147"/>
      <c r="I16" s="141" t="s">
        <v>105</v>
      </c>
      <c r="J16" s="148"/>
      <c r="K16" s="148"/>
      <c r="L16" s="148"/>
      <c r="M16" s="148"/>
      <c r="N16" s="149"/>
      <c r="O16" s="148"/>
      <c r="P16" s="150"/>
      <c r="Q16" s="150"/>
      <c r="R16" s="151"/>
      <c r="S16" s="485" t="s">
        <v>230</v>
      </c>
      <c r="T16" s="488" t="str">
        <f>IF(T24="","",ROUNDUP(T24/W16,0))</f>
        <v/>
      </c>
      <c r="U16" s="479" t="s">
        <v>226</v>
      </c>
      <c r="V16" s="480"/>
      <c r="W16" s="614"/>
      <c r="X16" s="144"/>
      <c r="Y16" s="145"/>
    </row>
    <row r="17" spans="1:25" ht="16.5" customHeight="1" thickTop="1">
      <c r="A17" s="152"/>
      <c r="J17" s="148"/>
      <c r="K17" s="148"/>
      <c r="L17" s="148"/>
      <c r="M17" s="148"/>
      <c r="N17" s="149"/>
      <c r="O17" s="148"/>
      <c r="P17" s="150"/>
      <c r="Q17" s="150"/>
      <c r="R17" s="151"/>
      <c r="S17" s="486"/>
      <c r="T17" s="489"/>
      <c r="U17" s="481"/>
      <c r="V17" s="482"/>
      <c r="W17" s="615"/>
      <c r="X17" s="144"/>
      <c r="Y17" s="145"/>
    </row>
    <row r="18" spans="1:25" ht="16.5" customHeight="1">
      <c r="A18" s="152"/>
      <c r="J18" s="152"/>
      <c r="K18" s="152"/>
      <c r="L18" s="152"/>
      <c r="M18" s="152"/>
      <c r="N18" s="152"/>
      <c r="O18" s="152"/>
      <c r="P18" s="150"/>
      <c r="Q18" s="150"/>
      <c r="R18" s="151"/>
      <c r="S18" s="486"/>
      <c r="T18" s="489"/>
      <c r="U18" s="481"/>
      <c r="V18" s="482"/>
      <c r="W18" s="615"/>
      <c r="X18" s="150"/>
      <c r="Y18" s="150"/>
    </row>
    <row r="19" spans="1:25" ht="13.5" customHeight="1" thickBot="1">
      <c r="A19" s="138" t="s">
        <v>89</v>
      </c>
      <c r="B19" s="153" t="str">
        <f>IF('新特小訓第４号（生産指標）'!J16="","",'新特小訓第４号（生産指標）'!J16)</f>
        <v/>
      </c>
      <c r="C19" s="154" t="s">
        <v>90</v>
      </c>
      <c r="D19" s="153" t="str">
        <f>IF('新特小訓第４号（生産指標）'!M16="","",'新特小訓第４号（生産指標）'!M16)</f>
        <v/>
      </c>
      <c r="E19" s="154" t="s">
        <v>106</v>
      </c>
      <c r="F19" s="155" t="str">
        <f>IF('新特小訓第４号（生産指標）'!P16="","",'新特小訓第４号（生産指標）'!P16)</f>
        <v/>
      </c>
      <c r="G19" s="156" t="s">
        <v>107</v>
      </c>
      <c r="H19" s="157"/>
      <c r="I19" s="154"/>
      <c r="J19" s="157"/>
      <c r="L19" s="157"/>
      <c r="M19" s="154"/>
      <c r="N19" s="157"/>
      <c r="O19" s="157"/>
      <c r="P19" s="150"/>
      <c r="Q19" s="150"/>
      <c r="R19" s="151"/>
      <c r="S19" s="487"/>
      <c r="T19" s="490"/>
      <c r="U19" s="483"/>
      <c r="V19" s="484"/>
      <c r="W19" s="616"/>
    </row>
    <row r="20" spans="1:25" ht="15" customHeight="1" thickTop="1">
      <c r="A20" s="138"/>
      <c r="B20" s="129" t="s">
        <v>201</v>
      </c>
      <c r="C20" s="590" t="str">
        <f>IF('新特小訓第４号（生産指標）'!AG17="","",'新特小訓第４号（生産指標）'!AG17)</f>
        <v/>
      </c>
      <c r="D20" s="590"/>
      <c r="E20" s="590"/>
      <c r="F20" s="590"/>
      <c r="G20" s="590"/>
      <c r="H20" s="590"/>
      <c r="I20" s="590"/>
      <c r="J20" s="590"/>
      <c r="K20" s="129"/>
      <c r="L20" s="129"/>
      <c r="M20" s="129"/>
      <c r="N20" s="129"/>
      <c r="P20" s="145"/>
      <c r="Q20" s="145"/>
      <c r="R20" s="145"/>
      <c r="S20" s="158"/>
      <c r="T20" s="159"/>
      <c r="V20" s="160"/>
      <c r="W20" s="160"/>
    </row>
    <row r="21" spans="1:25" ht="15" customHeight="1">
      <c r="A21" s="129" t="s">
        <v>108</v>
      </c>
      <c r="B21" s="129"/>
      <c r="C21" s="129"/>
      <c r="D21" s="161" t="s">
        <v>109</v>
      </c>
      <c r="E21" s="161"/>
      <c r="F21" s="558" t="str">
        <f>IF('新特小訓第６号（申立書）'!N7="","",'新特小訓第６号（申立書）'!N7)</f>
        <v/>
      </c>
      <c r="G21" s="558"/>
      <c r="H21" s="162" t="s">
        <v>110</v>
      </c>
      <c r="I21" s="558" t="str">
        <f>IF(入力シート!K8="","",入力シート!K8)</f>
        <v/>
      </c>
      <c r="J21" s="558"/>
      <c r="K21" s="162" t="s">
        <v>110</v>
      </c>
      <c r="L21" s="163" t="str">
        <f>IF(入力シート!P8="","",入力シート!P8)</f>
        <v/>
      </c>
      <c r="M21" s="161" t="s">
        <v>111</v>
      </c>
      <c r="N21" s="157"/>
      <c r="P21" s="145"/>
      <c r="Q21" s="145"/>
      <c r="R21" s="145"/>
      <c r="S21" s="145"/>
      <c r="T21" s="164"/>
      <c r="V21" s="160"/>
      <c r="W21" s="160"/>
    </row>
    <row r="22" spans="1:25" ht="15" customHeight="1" thickBot="1">
      <c r="A22" s="165"/>
      <c r="B22" s="165" t="s">
        <v>200</v>
      </c>
      <c r="C22" s="559" t="str">
        <f>IF('新特小訓第４号（生産指標）'!AG18="","",'新特小訓第４号（生産指標）'!AG18)</f>
        <v/>
      </c>
      <c r="D22" s="559"/>
      <c r="E22" s="559"/>
      <c r="F22" s="559"/>
      <c r="G22" s="559"/>
      <c r="H22" s="559"/>
      <c r="I22" s="559"/>
      <c r="J22" s="166" t="s">
        <v>112</v>
      </c>
      <c r="K22" s="136"/>
      <c r="L22" s="136"/>
      <c r="M22" s="136"/>
      <c r="N22" s="129"/>
      <c r="V22" s="167"/>
      <c r="W22" s="167"/>
    </row>
    <row r="23" spans="1:25" ht="21.75" customHeight="1" thickTop="1" thickBot="1">
      <c r="A23" s="168" t="s">
        <v>113</v>
      </c>
      <c r="B23" s="168"/>
      <c r="C23" s="168"/>
      <c r="D23" s="168"/>
      <c r="E23" s="168"/>
      <c r="F23" s="168"/>
      <c r="G23" s="168"/>
      <c r="H23" s="168"/>
      <c r="I23" s="168"/>
      <c r="J23" s="166"/>
      <c r="K23" s="168"/>
      <c r="L23" s="168"/>
      <c r="M23" s="136"/>
      <c r="N23" s="129"/>
      <c r="O23" s="169"/>
      <c r="P23" s="170"/>
      <c r="Q23" s="171"/>
      <c r="R23" s="172" t="s">
        <v>213</v>
      </c>
      <c r="S23" s="172" t="s">
        <v>214</v>
      </c>
      <c r="T23" s="173" t="s">
        <v>215</v>
      </c>
      <c r="U23" s="172" t="s">
        <v>232</v>
      </c>
      <c r="V23" s="172" t="s">
        <v>233</v>
      </c>
      <c r="W23" s="172" t="s">
        <v>234</v>
      </c>
    </row>
    <row r="24" spans="1:25" ht="18" customHeight="1" thickTop="1" thickBot="1">
      <c r="A24" s="168"/>
      <c r="B24" s="168" t="s">
        <v>200</v>
      </c>
      <c r="C24" s="560"/>
      <c r="D24" s="561"/>
      <c r="E24" s="561"/>
      <c r="F24" s="561"/>
      <c r="G24" s="561"/>
      <c r="H24" s="561"/>
      <c r="I24" s="562"/>
      <c r="J24" s="166" t="s">
        <v>114</v>
      </c>
      <c r="K24" s="168"/>
      <c r="L24" s="168"/>
      <c r="M24" s="136"/>
      <c r="N24" s="129"/>
      <c r="O24" s="129"/>
      <c r="P24" s="591" t="s">
        <v>104</v>
      </c>
      <c r="Q24" s="592"/>
      <c r="R24" s="546" t="str">
        <f t="shared" ref="R24:W24" si="0">IF(SUM(R32:R121)=0,"",ROUNDUP(SUM(R32:R121),0))</f>
        <v/>
      </c>
      <c r="S24" s="546" t="str">
        <f t="shared" si="0"/>
        <v/>
      </c>
      <c r="T24" s="546" t="str">
        <f t="shared" si="0"/>
        <v/>
      </c>
      <c r="U24" s="541" t="str">
        <f>IF(SUM(U32:U121)=0,"",ROUNDUP(SUM(U32:U121),0))</f>
        <v/>
      </c>
      <c r="V24" s="546" t="str">
        <f>IF(SUM(V32:V121)=0,"",ROUNDUP(SUM(V32:V121),0))</f>
        <v/>
      </c>
      <c r="W24" s="541" t="str">
        <f t="shared" si="0"/>
        <v/>
      </c>
    </row>
    <row r="25" spans="1:25" ht="12.75" customHeight="1" thickTop="1" thickBot="1">
      <c r="P25" s="593"/>
      <c r="Q25" s="594"/>
      <c r="R25" s="547"/>
      <c r="S25" s="547"/>
      <c r="T25" s="595"/>
      <c r="U25" s="542"/>
      <c r="V25" s="547"/>
      <c r="W25" s="542"/>
    </row>
    <row r="26" spans="1:25" ht="12.75" customHeight="1" thickTop="1">
      <c r="A26" s="629" t="s">
        <v>361</v>
      </c>
      <c r="B26" s="630"/>
      <c r="C26" s="630"/>
      <c r="D26" s="630"/>
      <c r="E26" s="630"/>
      <c r="F26" s="630"/>
      <c r="G26" s="630"/>
      <c r="H26" s="630"/>
      <c r="I26" s="630"/>
      <c r="J26" s="630"/>
      <c r="K26" s="630"/>
      <c r="L26" s="630"/>
      <c r="M26" s="631"/>
      <c r="N26" s="632"/>
      <c r="P26" s="174"/>
      <c r="Q26" s="174"/>
      <c r="R26" s="175"/>
      <c r="S26" s="175"/>
      <c r="T26" s="175"/>
      <c r="U26" s="175"/>
      <c r="V26" s="175"/>
      <c r="W26" s="175"/>
    </row>
    <row r="27" spans="1:25" ht="12.75" customHeight="1">
      <c r="A27" s="624" t="s">
        <v>360</v>
      </c>
      <c r="B27" s="625"/>
      <c r="C27" s="625"/>
      <c r="D27" s="625"/>
      <c r="E27" s="625"/>
      <c r="F27" s="625"/>
      <c r="G27" s="625"/>
      <c r="H27" s="625"/>
      <c r="I27" s="625"/>
      <c r="J27" s="625"/>
      <c r="K27" s="625"/>
      <c r="L27" s="626"/>
      <c r="M27" s="627"/>
      <c r="N27" s="628"/>
      <c r="P27" s="174"/>
      <c r="Q27" s="174"/>
      <c r="R27" s="175"/>
      <c r="S27" s="175"/>
      <c r="T27" s="175"/>
      <c r="U27" s="175"/>
      <c r="V27" s="175"/>
      <c r="W27" s="175"/>
    </row>
    <row r="28" spans="1:25" ht="12.75" customHeight="1" thickBot="1">
      <c r="P28" s="174"/>
      <c r="Q28" s="174"/>
      <c r="R28" s="175"/>
      <c r="S28" s="175"/>
      <c r="T28" s="175"/>
      <c r="U28" s="175"/>
      <c r="V28" s="175"/>
      <c r="W28" s="175"/>
    </row>
    <row r="29" spans="1:25" s="176" customFormat="1" ht="24.95" customHeight="1" thickTop="1">
      <c r="A29" s="565" t="s">
        <v>94</v>
      </c>
      <c r="B29" s="566"/>
      <c r="C29" s="566"/>
      <c r="D29" s="566"/>
      <c r="E29" s="566"/>
      <c r="F29" s="566"/>
      <c r="G29" s="566"/>
      <c r="H29" s="566"/>
      <c r="I29" s="566"/>
      <c r="J29" s="566"/>
      <c r="K29" s="566"/>
      <c r="L29" s="566"/>
      <c r="M29" s="566"/>
      <c r="N29" s="566"/>
      <c r="O29" s="566"/>
      <c r="P29" s="566"/>
      <c r="Q29" s="567"/>
      <c r="R29" s="568" t="s">
        <v>121</v>
      </c>
      <c r="S29" s="570" t="s">
        <v>122</v>
      </c>
      <c r="T29" s="572" t="s">
        <v>123</v>
      </c>
      <c r="U29" s="576" t="s">
        <v>231</v>
      </c>
      <c r="V29" s="574" t="s">
        <v>235</v>
      </c>
      <c r="W29" s="543" t="s">
        <v>212</v>
      </c>
    </row>
    <row r="30" spans="1:25" ht="24.95" customHeight="1">
      <c r="A30" s="578" t="s">
        <v>95</v>
      </c>
      <c r="B30" s="579"/>
      <c r="C30" s="579"/>
      <c r="D30" s="579"/>
      <c r="E30" s="579"/>
      <c r="F30" s="579"/>
      <c r="G30" s="580"/>
      <c r="H30" s="582" t="s">
        <v>384</v>
      </c>
      <c r="I30" s="583"/>
      <c r="J30" s="583"/>
      <c r="K30" s="583"/>
      <c r="L30" s="583"/>
      <c r="M30" s="583"/>
      <c r="N30" s="583"/>
      <c r="O30" s="583"/>
      <c r="P30" s="583"/>
      <c r="Q30" s="584"/>
      <c r="R30" s="569"/>
      <c r="S30" s="571"/>
      <c r="T30" s="573"/>
      <c r="U30" s="577"/>
      <c r="V30" s="575"/>
      <c r="W30" s="544"/>
    </row>
    <row r="31" spans="1:25" ht="24.95" customHeight="1" thickBot="1">
      <c r="A31" s="581"/>
      <c r="B31" s="579"/>
      <c r="C31" s="579"/>
      <c r="D31" s="579"/>
      <c r="E31" s="579"/>
      <c r="F31" s="579"/>
      <c r="G31" s="580"/>
      <c r="H31" s="582"/>
      <c r="I31" s="583"/>
      <c r="J31" s="583"/>
      <c r="K31" s="583"/>
      <c r="L31" s="583"/>
      <c r="M31" s="583"/>
      <c r="N31" s="583"/>
      <c r="O31" s="583"/>
      <c r="P31" s="583"/>
      <c r="Q31" s="584"/>
      <c r="R31" s="569"/>
      <c r="S31" s="571"/>
      <c r="T31" s="573"/>
      <c r="U31" s="577"/>
      <c r="V31" s="575"/>
      <c r="W31" s="544"/>
    </row>
    <row r="32" spans="1:25" s="138" customFormat="1" ht="19.899999999999999" customHeight="1" thickTop="1">
      <c r="A32" s="548">
        <v>1</v>
      </c>
      <c r="B32" s="617"/>
      <c r="C32" s="618"/>
      <c r="D32" s="618"/>
      <c r="E32" s="618"/>
      <c r="F32" s="618"/>
      <c r="G32" s="619"/>
      <c r="H32" s="620"/>
      <c r="I32" s="621"/>
      <c r="J32" s="621"/>
      <c r="K32" s="622" t="s">
        <v>96</v>
      </c>
      <c r="L32" s="621"/>
      <c r="M32" s="621"/>
      <c r="N32" s="621"/>
      <c r="O32" s="621"/>
      <c r="P32" s="608" t="s">
        <v>97</v>
      </c>
      <c r="Q32" s="609"/>
      <c r="R32" s="610"/>
      <c r="S32" s="611"/>
      <c r="T32" s="612"/>
      <c r="U32" s="623"/>
      <c r="V32" s="613"/>
      <c r="W32" s="545"/>
    </row>
    <row r="33" spans="1:23" s="138" customFormat="1" ht="10.15" customHeight="1">
      <c r="A33" s="549"/>
      <c r="B33" s="523"/>
      <c r="C33" s="524"/>
      <c r="D33" s="524"/>
      <c r="E33" s="524"/>
      <c r="F33" s="524"/>
      <c r="G33" s="525"/>
      <c r="H33" s="531"/>
      <c r="I33" s="532"/>
      <c r="J33" s="532"/>
      <c r="K33" s="536"/>
      <c r="L33" s="532"/>
      <c r="M33" s="532"/>
      <c r="N33" s="532"/>
      <c r="O33" s="532"/>
      <c r="P33" s="477"/>
      <c r="Q33" s="506"/>
      <c r="R33" s="499"/>
      <c r="S33" s="502"/>
      <c r="T33" s="492"/>
      <c r="U33" s="512"/>
      <c r="V33" s="509"/>
      <c r="W33" s="495"/>
    </row>
    <row r="34" spans="1:23" s="138" customFormat="1" ht="10.15" customHeight="1">
      <c r="A34" s="550"/>
      <c r="B34" s="526"/>
      <c r="C34" s="527"/>
      <c r="D34" s="527"/>
      <c r="E34" s="527"/>
      <c r="F34" s="527"/>
      <c r="G34" s="528"/>
      <c r="H34" s="533"/>
      <c r="I34" s="534"/>
      <c r="J34" s="534"/>
      <c r="K34" s="537"/>
      <c r="L34" s="534"/>
      <c r="M34" s="534"/>
      <c r="N34" s="534"/>
      <c r="O34" s="534"/>
      <c r="P34" s="478"/>
      <c r="Q34" s="516"/>
      <c r="R34" s="517"/>
      <c r="S34" s="518"/>
      <c r="T34" s="493"/>
      <c r="U34" s="515"/>
      <c r="V34" s="514"/>
      <c r="W34" s="496"/>
    </row>
    <row r="35" spans="1:23" s="138" customFormat="1" ht="19.899999999999999" customHeight="1">
      <c r="A35" s="548">
        <v>2</v>
      </c>
      <c r="B35" s="520"/>
      <c r="C35" s="521"/>
      <c r="D35" s="521"/>
      <c r="E35" s="521"/>
      <c r="F35" s="521"/>
      <c r="G35" s="522"/>
      <c r="H35" s="529"/>
      <c r="I35" s="530"/>
      <c r="J35" s="530"/>
      <c r="K35" s="535" t="s">
        <v>98</v>
      </c>
      <c r="L35" s="530"/>
      <c r="M35" s="530"/>
      <c r="N35" s="530"/>
      <c r="O35" s="530"/>
      <c r="P35" s="476" t="s">
        <v>97</v>
      </c>
      <c r="Q35" s="505"/>
      <c r="R35" s="498"/>
      <c r="S35" s="501"/>
      <c r="T35" s="491"/>
      <c r="U35" s="511"/>
      <c r="V35" s="508"/>
      <c r="W35" s="494"/>
    </row>
    <row r="36" spans="1:23" s="138" customFormat="1" ht="10.15" customHeight="1">
      <c r="A36" s="549"/>
      <c r="B36" s="523"/>
      <c r="C36" s="524"/>
      <c r="D36" s="524"/>
      <c r="E36" s="524"/>
      <c r="F36" s="524"/>
      <c r="G36" s="525"/>
      <c r="H36" s="531"/>
      <c r="I36" s="532"/>
      <c r="J36" s="532"/>
      <c r="K36" s="536"/>
      <c r="L36" s="532"/>
      <c r="M36" s="532"/>
      <c r="N36" s="532"/>
      <c r="O36" s="532"/>
      <c r="P36" s="477"/>
      <c r="Q36" s="506"/>
      <c r="R36" s="499"/>
      <c r="S36" s="502"/>
      <c r="T36" s="492"/>
      <c r="U36" s="512"/>
      <c r="V36" s="509"/>
      <c r="W36" s="495"/>
    </row>
    <row r="37" spans="1:23" s="138" customFormat="1" ht="10.15" customHeight="1">
      <c r="A37" s="550"/>
      <c r="B37" s="526"/>
      <c r="C37" s="527"/>
      <c r="D37" s="527"/>
      <c r="E37" s="527"/>
      <c r="F37" s="527"/>
      <c r="G37" s="528"/>
      <c r="H37" s="533"/>
      <c r="I37" s="534"/>
      <c r="J37" s="534"/>
      <c r="K37" s="537"/>
      <c r="L37" s="534"/>
      <c r="M37" s="534"/>
      <c r="N37" s="534"/>
      <c r="O37" s="534"/>
      <c r="P37" s="478"/>
      <c r="Q37" s="516"/>
      <c r="R37" s="517"/>
      <c r="S37" s="518"/>
      <c r="T37" s="493"/>
      <c r="U37" s="515"/>
      <c r="V37" s="514"/>
      <c r="W37" s="496"/>
    </row>
    <row r="38" spans="1:23" s="138" customFormat="1" ht="19.899999999999999" customHeight="1">
      <c r="A38" s="548">
        <v>3</v>
      </c>
      <c r="B38" s="520"/>
      <c r="C38" s="521"/>
      <c r="D38" s="521"/>
      <c r="E38" s="521"/>
      <c r="F38" s="521"/>
      <c r="G38" s="522"/>
      <c r="H38" s="529"/>
      <c r="I38" s="530"/>
      <c r="J38" s="530"/>
      <c r="K38" s="535" t="s">
        <v>99</v>
      </c>
      <c r="L38" s="530"/>
      <c r="M38" s="530"/>
      <c r="N38" s="530"/>
      <c r="O38" s="530"/>
      <c r="P38" s="476" t="s">
        <v>97</v>
      </c>
      <c r="Q38" s="505"/>
      <c r="R38" s="498"/>
      <c r="S38" s="501"/>
      <c r="T38" s="491"/>
      <c r="U38" s="511"/>
      <c r="V38" s="508"/>
      <c r="W38" s="494"/>
    </row>
    <row r="39" spans="1:23" s="138" customFormat="1" ht="10.15" customHeight="1">
      <c r="A39" s="549"/>
      <c r="B39" s="523"/>
      <c r="C39" s="524"/>
      <c r="D39" s="524"/>
      <c r="E39" s="524"/>
      <c r="F39" s="524"/>
      <c r="G39" s="525"/>
      <c r="H39" s="531"/>
      <c r="I39" s="532"/>
      <c r="J39" s="532"/>
      <c r="K39" s="536"/>
      <c r="L39" s="532"/>
      <c r="M39" s="532"/>
      <c r="N39" s="532"/>
      <c r="O39" s="532"/>
      <c r="P39" s="477"/>
      <c r="Q39" s="506"/>
      <c r="R39" s="499"/>
      <c r="S39" s="502"/>
      <c r="T39" s="492"/>
      <c r="U39" s="512"/>
      <c r="V39" s="509"/>
      <c r="W39" s="495"/>
    </row>
    <row r="40" spans="1:23" s="138" customFormat="1" ht="10.15" customHeight="1">
      <c r="A40" s="550"/>
      <c r="B40" s="526"/>
      <c r="C40" s="527"/>
      <c r="D40" s="527"/>
      <c r="E40" s="527"/>
      <c r="F40" s="527"/>
      <c r="G40" s="528"/>
      <c r="H40" s="533"/>
      <c r="I40" s="534"/>
      <c r="J40" s="534"/>
      <c r="K40" s="537"/>
      <c r="L40" s="534"/>
      <c r="M40" s="534"/>
      <c r="N40" s="534"/>
      <c r="O40" s="534"/>
      <c r="P40" s="478"/>
      <c r="Q40" s="516"/>
      <c r="R40" s="517"/>
      <c r="S40" s="518"/>
      <c r="T40" s="493"/>
      <c r="U40" s="515"/>
      <c r="V40" s="514"/>
      <c r="W40" s="496"/>
    </row>
    <row r="41" spans="1:23" s="138" customFormat="1" ht="19.899999999999999" customHeight="1">
      <c r="A41" s="548">
        <v>4</v>
      </c>
      <c r="B41" s="520"/>
      <c r="C41" s="521"/>
      <c r="D41" s="521"/>
      <c r="E41" s="521"/>
      <c r="F41" s="521"/>
      <c r="G41" s="522"/>
      <c r="H41" s="529"/>
      <c r="I41" s="530"/>
      <c r="J41" s="530"/>
      <c r="K41" s="535" t="s">
        <v>100</v>
      </c>
      <c r="L41" s="530"/>
      <c r="M41" s="530"/>
      <c r="N41" s="530"/>
      <c r="O41" s="530"/>
      <c r="P41" s="476" t="s">
        <v>97</v>
      </c>
      <c r="Q41" s="505"/>
      <c r="R41" s="498"/>
      <c r="S41" s="501"/>
      <c r="T41" s="491"/>
      <c r="U41" s="511"/>
      <c r="V41" s="508"/>
      <c r="W41" s="494"/>
    </row>
    <row r="42" spans="1:23" s="138" customFormat="1" ht="10.15" customHeight="1">
      <c r="A42" s="549"/>
      <c r="B42" s="523"/>
      <c r="C42" s="524"/>
      <c r="D42" s="524"/>
      <c r="E42" s="524"/>
      <c r="F42" s="524"/>
      <c r="G42" s="525"/>
      <c r="H42" s="531"/>
      <c r="I42" s="532"/>
      <c r="J42" s="532"/>
      <c r="K42" s="536"/>
      <c r="L42" s="532"/>
      <c r="M42" s="532"/>
      <c r="N42" s="532"/>
      <c r="O42" s="532"/>
      <c r="P42" s="477"/>
      <c r="Q42" s="506"/>
      <c r="R42" s="499"/>
      <c r="S42" s="502"/>
      <c r="T42" s="492"/>
      <c r="U42" s="512"/>
      <c r="V42" s="509"/>
      <c r="W42" s="495"/>
    </row>
    <row r="43" spans="1:23" s="138" customFormat="1" ht="10.15" customHeight="1">
      <c r="A43" s="550"/>
      <c r="B43" s="526"/>
      <c r="C43" s="527"/>
      <c r="D43" s="527"/>
      <c r="E43" s="527"/>
      <c r="F43" s="527"/>
      <c r="G43" s="528"/>
      <c r="H43" s="533"/>
      <c r="I43" s="534"/>
      <c r="J43" s="534"/>
      <c r="K43" s="537"/>
      <c r="L43" s="534"/>
      <c r="M43" s="534"/>
      <c r="N43" s="534"/>
      <c r="O43" s="534"/>
      <c r="P43" s="478"/>
      <c r="Q43" s="516"/>
      <c r="R43" s="517"/>
      <c r="S43" s="518"/>
      <c r="T43" s="493"/>
      <c r="U43" s="515"/>
      <c r="V43" s="514"/>
      <c r="W43" s="496"/>
    </row>
    <row r="44" spans="1:23" s="138" customFormat="1" ht="19.899999999999999" customHeight="1">
      <c r="A44" s="548">
        <v>5</v>
      </c>
      <c r="B44" s="520"/>
      <c r="C44" s="521"/>
      <c r="D44" s="521"/>
      <c r="E44" s="521"/>
      <c r="F44" s="521"/>
      <c r="G44" s="522"/>
      <c r="H44" s="529"/>
      <c r="I44" s="530"/>
      <c r="J44" s="530"/>
      <c r="K44" s="535" t="s">
        <v>100</v>
      </c>
      <c r="L44" s="530"/>
      <c r="M44" s="530"/>
      <c r="N44" s="530"/>
      <c r="O44" s="530"/>
      <c r="P44" s="476" t="s">
        <v>97</v>
      </c>
      <c r="Q44" s="505"/>
      <c r="R44" s="498"/>
      <c r="S44" s="501"/>
      <c r="T44" s="491"/>
      <c r="U44" s="511"/>
      <c r="V44" s="508"/>
      <c r="W44" s="494"/>
    </row>
    <row r="45" spans="1:23" s="138" customFormat="1" ht="10.15" customHeight="1">
      <c r="A45" s="549"/>
      <c r="B45" s="523"/>
      <c r="C45" s="524"/>
      <c r="D45" s="524"/>
      <c r="E45" s="524"/>
      <c r="F45" s="524"/>
      <c r="G45" s="525"/>
      <c r="H45" s="531"/>
      <c r="I45" s="532"/>
      <c r="J45" s="532"/>
      <c r="K45" s="536"/>
      <c r="L45" s="532"/>
      <c r="M45" s="532"/>
      <c r="N45" s="532"/>
      <c r="O45" s="532"/>
      <c r="P45" s="477"/>
      <c r="Q45" s="506"/>
      <c r="R45" s="499"/>
      <c r="S45" s="502"/>
      <c r="T45" s="492"/>
      <c r="U45" s="512"/>
      <c r="V45" s="509"/>
      <c r="W45" s="495"/>
    </row>
    <row r="46" spans="1:23" s="138" customFormat="1" ht="10.15" customHeight="1">
      <c r="A46" s="550"/>
      <c r="B46" s="526"/>
      <c r="C46" s="527"/>
      <c r="D46" s="527"/>
      <c r="E46" s="527"/>
      <c r="F46" s="527"/>
      <c r="G46" s="528"/>
      <c r="H46" s="533"/>
      <c r="I46" s="534"/>
      <c r="J46" s="534"/>
      <c r="K46" s="537"/>
      <c r="L46" s="534"/>
      <c r="M46" s="534"/>
      <c r="N46" s="534"/>
      <c r="O46" s="534"/>
      <c r="P46" s="478"/>
      <c r="Q46" s="516"/>
      <c r="R46" s="517"/>
      <c r="S46" s="518"/>
      <c r="T46" s="493"/>
      <c r="U46" s="515"/>
      <c r="V46" s="514"/>
      <c r="W46" s="496"/>
    </row>
    <row r="47" spans="1:23" s="138" customFormat="1" ht="19.899999999999999" customHeight="1">
      <c r="A47" s="548">
        <v>6</v>
      </c>
      <c r="B47" s="520"/>
      <c r="C47" s="521"/>
      <c r="D47" s="521"/>
      <c r="E47" s="521"/>
      <c r="F47" s="521"/>
      <c r="G47" s="522"/>
      <c r="H47" s="529"/>
      <c r="I47" s="530"/>
      <c r="J47" s="530"/>
      <c r="K47" s="535" t="s">
        <v>101</v>
      </c>
      <c r="L47" s="530"/>
      <c r="M47" s="530"/>
      <c r="N47" s="530"/>
      <c r="O47" s="530"/>
      <c r="P47" s="476" t="s">
        <v>97</v>
      </c>
      <c r="Q47" s="505"/>
      <c r="R47" s="498"/>
      <c r="S47" s="501"/>
      <c r="T47" s="491"/>
      <c r="U47" s="511"/>
      <c r="V47" s="508"/>
      <c r="W47" s="494"/>
    </row>
    <row r="48" spans="1:23" s="138" customFormat="1" ht="10.15" customHeight="1">
      <c r="A48" s="549"/>
      <c r="B48" s="523"/>
      <c r="C48" s="524"/>
      <c r="D48" s="524"/>
      <c r="E48" s="524"/>
      <c r="F48" s="524"/>
      <c r="G48" s="525"/>
      <c r="H48" s="531"/>
      <c r="I48" s="532"/>
      <c r="J48" s="532"/>
      <c r="K48" s="536"/>
      <c r="L48" s="532"/>
      <c r="M48" s="532"/>
      <c r="N48" s="532"/>
      <c r="O48" s="532"/>
      <c r="P48" s="477"/>
      <c r="Q48" s="506"/>
      <c r="R48" s="499"/>
      <c r="S48" s="502"/>
      <c r="T48" s="492"/>
      <c r="U48" s="512"/>
      <c r="V48" s="509"/>
      <c r="W48" s="495"/>
    </row>
    <row r="49" spans="1:23" s="138" customFormat="1" ht="10.15" customHeight="1">
      <c r="A49" s="550"/>
      <c r="B49" s="526"/>
      <c r="C49" s="527"/>
      <c r="D49" s="527"/>
      <c r="E49" s="527"/>
      <c r="F49" s="527"/>
      <c r="G49" s="528"/>
      <c r="H49" s="533"/>
      <c r="I49" s="534"/>
      <c r="J49" s="534"/>
      <c r="K49" s="537"/>
      <c r="L49" s="534"/>
      <c r="M49" s="534"/>
      <c r="N49" s="534"/>
      <c r="O49" s="534"/>
      <c r="P49" s="478"/>
      <c r="Q49" s="516"/>
      <c r="R49" s="517"/>
      <c r="S49" s="518"/>
      <c r="T49" s="493"/>
      <c r="U49" s="515"/>
      <c r="V49" s="514"/>
      <c r="W49" s="496"/>
    </row>
    <row r="50" spans="1:23" s="138" customFormat="1" ht="19.899999999999999" customHeight="1">
      <c r="A50" s="548">
        <v>7</v>
      </c>
      <c r="B50" s="520"/>
      <c r="C50" s="521"/>
      <c r="D50" s="521"/>
      <c r="E50" s="521"/>
      <c r="F50" s="521"/>
      <c r="G50" s="522"/>
      <c r="H50" s="529"/>
      <c r="I50" s="530"/>
      <c r="J50" s="530"/>
      <c r="K50" s="535" t="s">
        <v>102</v>
      </c>
      <c r="L50" s="530"/>
      <c r="M50" s="530"/>
      <c r="N50" s="530"/>
      <c r="O50" s="530"/>
      <c r="P50" s="476" t="s">
        <v>97</v>
      </c>
      <c r="Q50" s="505"/>
      <c r="R50" s="498"/>
      <c r="S50" s="501"/>
      <c r="T50" s="491"/>
      <c r="U50" s="511"/>
      <c r="V50" s="508"/>
      <c r="W50" s="494"/>
    </row>
    <row r="51" spans="1:23" s="138" customFormat="1" ht="10.15" customHeight="1">
      <c r="A51" s="549"/>
      <c r="B51" s="523"/>
      <c r="C51" s="524"/>
      <c r="D51" s="524"/>
      <c r="E51" s="524"/>
      <c r="F51" s="524"/>
      <c r="G51" s="525"/>
      <c r="H51" s="531"/>
      <c r="I51" s="532"/>
      <c r="J51" s="532"/>
      <c r="K51" s="536"/>
      <c r="L51" s="532"/>
      <c r="M51" s="532"/>
      <c r="N51" s="532"/>
      <c r="O51" s="532"/>
      <c r="P51" s="477"/>
      <c r="Q51" s="506"/>
      <c r="R51" s="499"/>
      <c r="S51" s="502"/>
      <c r="T51" s="492"/>
      <c r="U51" s="512"/>
      <c r="V51" s="509"/>
      <c r="W51" s="495"/>
    </row>
    <row r="52" spans="1:23" s="138" customFormat="1" ht="10.15" customHeight="1">
      <c r="A52" s="550"/>
      <c r="B52" s="526"/>
      <c r="C52" s="527"/>
      <c r="D52" s="527"/>
      <c r="E52" s="527"/>
      <c r="F52" s="527"/>
      <c r="G52" s="528"/>
      <c r="H52" s="533"/>
      <c r="I52" s="534"/>
      <c r="J52" s="534"/>
      <c r="K52" s="537"/>
      <c r="L52" s="534"/>
      <c r="M52" s="534"/>
      <c r="N52" s="534"/>
      <c r="O52" s="534"/>
      <c r="P52" s="478"/>
      <c r="Q52" s="516"/>
      <c r="R52" s="517"/>
      <c r="S52" s="518"/>
      <c r="T52" s="493"/>
      <c r="U52" s="515"/>
      <c r="V52" s="514"/>
      <c r="W52" s="496"/>
    </row>
    <row r="53" spans="1:23" s="138" customFormat="1" ht="19.899999999999999" customHeight="1">
      <c r="A53" s="548">
        <v>8</v>
      </c>
      <c r="B53" s="520"/>
      <c r="C53" s="521"/>
      <c r="D53" s="521"/>
      <c r="E53" s="521"/>
      <c r="F53" s="521"/>
      <c r="G53" s="522"/>
      <c r="H53" s="529"/>
      <c r="I53" s="530"/>
      <c r="J53" s="530"/>
      <c r="K53" s="535" t="s">
        <v>100</v>
      </c>
      <c r="L53" s="530"/>
      <c r="M53" s="530"/>
      <c r="N53" s="530"/>
      <c r="O53" s="530"/>
      <c r="P53" s="476" t="s">
        <v>97</v>
      </c>
      <c r="Q53" s="505"/>
      <c r="R53" s="498"/>
      <c r="S53" s="501"/>
      <c r="T53" s="491"/>
      <c r="U53" s="511"/>
      <c r="V53" s="508"/>
      <c r="W53" s="494"/>
    </row>
    <row r="54" spans="1:23" s="138" customFormat="1" ht="10.15" customHeight="1">
      <c r="A54" s="549"/>
      <c r="B54" s="523"/>
      <c r="C54" s="524"/>
      <c r="D54" s="524"/>
      <c r="E54" s="524"/>
      <c r="F54" s="524"/>
      <c r="G54" s="525"/>
      <c r="H54" s="531"/>
      <c r="I54" s="532"/>
      <c r="J54" s="532"/>
      <c r="K54" s="536"/>
      <c r="L54" s="532"/>
      <c r="M54" s="532"/>
      <c r="N54" s="532"/>
      <c r="O54" s="532"/>
      <c r="P54" s="477"/>
      <c r="Q54" s="506"/>
      <c r="R54" s="499"/>
      <c r="S54" s="502"/>
      <c r="T54" s="492"/>
      <c r="U54" s="512"/>
      <c r="V54" s="509"/>
      <c r="W54" s="495"/>
    </row>
    <row r="55" spans="1:23" s="138" customFormat="1" ht="10.15" customHeight="1">
      <c r="A55" s="550"/>
      <c r="B55" s="526"/>
      <c r="C55" s="527"/>
      <c r="D55" s="527"/>
      <c r="E55" s="527"/>
      <c r="F55" s="527"/>
      <c r="G55" s="528"/>
      <c r="H55" s="533"/>
      <c r="I55" s="534"/>
      <c r="J55" s="534"/>
      <c r="K55" s="537"/>
      <c r="L55" s="534"/>
      <c r="M55" s="534"/>
      <c r="N55" s="534"/>
      <c r="O55" s="534"/>
      <c r="P55" s="478"/>
      <c r="Q55" s="516"/>
      <c r="R55" s="517"/>
      <c r="S55" s="518"/>
      <c r="T55" s="493"/>
      <c r="U55" s="515"/>
      <c r="V55" s="514"/>
      <c r="W55" s="496"/>
    </row>
    <row r="56" spans="1:23" s="138" customFormat="1" ht="19.899999999999999" customHeight="1">
      <c r="A56" s="548">
        <v>9</v>
      </c>
      <c r="B56" s="520"/>
      <c r="C56" s="521"/>
      <c r="D56" s="521"/>
      <c r="E56" s="521"/>
      <c r="F56" s="521"/>
      <c r="G56" s="522"/>
      <c r="H56" s="529"/>
      <c r="I56" s="530"/>
      <c r="J56" s="530"/>
      <c r="K56" s="535" t="s">
        <v>101</v>
      </c>
      <c r="L56" s="530"/>
      <c r="M56" s="530"/>
      <c r="N56" s="530"/>
      <c r="O56" s="530"/>
      <c r="P56" s="476" t="s">
        <v>97</v>
      </c>
      <c r="Q56" s="505"/>
      <c r="R56" s="498"/>
      <c r="S56" s="501"/>
      <c r="T56" s="491"/>
      <c r="U56" s="511"/>
      <c r="V56" s="508"/>
      <c r="W56" s="494"/>
    </row>
    <row r="57" spans="1:23" s="138" customFormat="1" ht="10.15" customHeight="1">
      <c r="A57" s="549"/>
      <c r="B57" s="523"/>
      <c r="C57" s="524"/>
      <c r="D57" s="524"/>
      <c r="E57" s="524"/>
      <c r="F57" s="524"/>
      <c r="G57" s="525"/>
      <c r="H57" s="531"/>
      <c r="I57" s="532"/>
      <c r="J57" s="532"/>
      <c r="K57" s="536"/>
      <c r="L57" s="532"/>
      <c r="M57" s="532"/>
      <c r="N57" s="532"/>
      <c r="O57" s="532"/>
      <c r="P57" s="477"/>
      <c r="Q57" s="506"/>
      <c r="R57" s="499"/>
      <c r="S57" s="502"/>
      <c r="T57" s="492"/>
      <c r="U57" s="512"/>
      <c r="V57" s="509"/>
      <c r="W57" s="495"/>
    </row>
    <row r="58" spans="1:23" s="138" customFormat="1" ht="10.15" customHeight="1">
      <c r="A58" s="550"/>
      <c r="B58" s="526"/>
      <c r="C58" s="527"/>
      <c r="D58" s="527"/>
      <c r="E58" s="527"/>
      <c r="F58" s="527"/>
      <c r="G58" s="528"/>
      <c r="H58" s="533"/>
      <c r="I58" s="534"/>
      <c r="J58" s="534"/>
      <c r="K58" s="537"/>
      <c r="L58" s="534"/>
      <c r="M58" s="534"/>
      <c r="N58" s="534"/>
      <c r="O58" s="534"/>
      <c r="P58" s="478"/>
      <c r="Q58" s="516"/>
      <c r="R58" s="517"/>
      <c r="S58" s="518"/>
      <c r="T58" s="493"/>
      <c r="U58" s="515"/>
      <c r="V58" s="514"/>
      <c r="W58" s="496"/>
    </row>
    <row r="59" spans="1:23" s="138" customFormat="1" ht="19.899999999999999" customHeight="1">
      <c r="A59" s="548">
        <v>10</v>
      </c>
      <c r="B59" s="520"/>
      <c r="C59" s="521"/>
      <c r="D59" s="521"/>
      <c r="E59" s="521"/>
      <c r="F59" s="521"/>
      <c r="G59" s="522"/>
      <c r="H59" s="529"/>
      <c r="I59" s="530"/>
      <c r="J59" s="530"/>
      <c r="K59" s="535" t="s">
        <v>102</v>
      </c>
      <c r="L59" s="530"/>
      <c r="M59" s="530"/>
      <c r="N59" s="530"/>
      <c r="O59" s="530"/>
      <c r="P59" s="476" t="s">
        <v>97</v>
      </c>
      <c r="Q59" s="505"/>
      <c r="R59" s="498"/>
      <c r="S59" s="501"/>
      <c r="T59" s="491"/>
      <c r="U59" s="511"/>
      <c r="V59" s="508"/>
      <c r="W59" s="494"/>
    </row>
    <row r="60" spans="1:23" s="138" customFormat="1" ht="10.15" customHeight="1">
      <c r="A60" s="549"/>
      <c r="B60" s="523"/>
      <c r="C60" s="524"/>
      <c r="D60" s="524"/>
      <c r="E60" s="524"/>
      <c r="F60" s="524"/>
      <c r="G60" s="525"/>
      <c r="H60" s="531"/>
      <c r="I60" s="532"/>
      <c r="J60" s="532"/>
      <c r="K60" s="536"/>
      <c r="L60" s="532"/>
      <c r="M60" s="532"/>
      <c r="N60" s="532"/>
      <c r="O60" s="532"/>
      <c r="P60" s="477"/>
      <c r="Q60" s="506"/>
      <c r="R60" s="499"/>
      <c r="S60" s="502"/>
      <c r="T60" s="492"/>
      <c r="U60" s="512"/>
      <c r="V60" s="509"/>
      <c r="W60" s="495"/>
    </row>
    <row r="61" spans="1:23" s="138" customFormat="1" ht="10.15" customHeight="1">
      <c r="A61" s="550"/>
      <c r="B61" s="526"/>
      <c r="C61" s="527"/>
      <c r="D61" s="527"/>
      <c r="E61" s="527"/>
      <c r="F61" s="527"/>
      <c r="G61" s="528"/>
      <c r="H61" s="533"/>
      <c r="I61" s="534"/>
      <c r="J61" s="534"/>
      <c r="K61" s="537"/>
      <c r="L61" s="534"/>
      <c r="M61" s="534"/>
      <c r="N61" s="534"/>
      <c r="O61" s="534"/>
      <c r="P61" s="478"/>
      <c r="Q61" s="516"/>
      <c r="R61" s="517"/>
      <c r="S61" s="518"/>
      <c r="T61" s="493"/>
      <c r="U61" s="515"/>
      <c r="V61" s="514"/>
      <c r="W61" s="496"/>
    </row>
    <row r="62" spans="1:23" s="138" customFormat="1" ht="19.899999999999999" customHeight="1">
      <c r="A62" s="548">
        <v>11</v>
      </c>
      <c r="B62" s="520"/>
      <c r="C62" s="521"/>
      <c r="D62" s="521"/>
      <c r="E62" s="521"/>
      <c r="F62" s="521"/>
      <c r="G62" s="522"/>
      <c r="H62" s="529"/>
      <c r="I62" s="530"/>
      <c r="J62" s="530"/>
      <c r="K62" s="535" t="s">
        <v>102</v>
      </c>
      <c r="L62" s="530"/>
      <c r="M62" s="530"/>
      <c r="N62" s="530"/>
      <c r="O62" s="530"/>
      <c r="P62" s="476" t="s">
        <v>97</v>
      </c>
      <c r="Q62" s="505"/>
      <c r="R62" s="498"/>
      <c r="S62" s="501"/>
      <c r="T62" s="491"/>
      <c r="U62" s="511"/>
      <c r="V62" s="508"/>
      <c r="W62" s="494"/>
    </row>
    <row r="63" spans="1:23" s="138" customFormat="1" ht="10.15" customHeight="1">
      <c r="A63" s="549"/>
      <c r="B63" s="523"/>
      <c r="C63" s="524"/>
      <c r="D63" s="524"/>
      <c r="E63" s="524"/>
      <c r="F63" s="524"/>
      <c r="G63" s="525"/>
      <c r="H63" s="531"/>
      <c r="I63" s="532"/>
      <c r="J63" s="532"/>
      <c r="K63" s="536"/>
      <c r="L63" s="532"/>
      <c r="M63" s="532"/>
      <c r="N63" s="532"/>
      <c r="O63" s="532"/>
      <c r="P63" s="477"/>
      <c r="Q63" s="506"/>
      <c r="R63" s="499"/>
      <c r="S63" s="502"/>
      <c r="T63" s="492"/>
      <c r="U63" s="512"/>
      <c r="V63" s="509"/>
      <c r="W63" s="495"/>
    </row>
    <row r="64" spans="1:23" s="138" customFormat="1" ht="10.15" customHeight="1">
      <c r="A64" s="550"/>
      <c r="B64" s="526"/>
      <c r="C64" s="527"/>
      <c r="D64" s="527"/>
      <c r="E64" s="527"/>
      <c r="F64" s="527"/>
      <c r="G64" s="528"/>
      <c r="H64" s="533"/>
      <c r="I64" s="534"/>
      <c r="J64" s="534"/>
      <c r="K64" s="537"/>
      <c r="L64" s="534"/>
      <c r="M64" s="534"/>
      <c r="N64" s="534"/>
      <c r="O64" s="534"/>
      <c r="P64" s="478"/>
      <c r="Q64" s="516"/>
      <c r="R64" s="517"/>
      <c r="S64" s="518"/>
      <c r="T64" s="493"/>
      <c r="U64" s="515"/>
      <c r="V64" s="514"/>
      <c r="W64" s="496"/>
    </row>
    <row r="65" spans="1:23" s="138" customFormat="1" ht="19.899999999999999" customHeight="1">
      <c r="A65" s="548">
        <v>12</v>
      </c>
      <c r="B65" s="520"/>
      <c r="C65" s="521"/>
      <c r="D65" s="521"/>
      <c r="E65" s="521"/>
      <c r="F65" s="521"/>
      <c r="G65" s="522"/>
      <c r="H65" s="529"/>
      <c r="I65" s="530"/>
      <c r="J65" s="530"/>
      <c r="K65" s="535" t="s">
        <v>102</v>
      </c>
      <c r="L65" s="530"/>
      <c r="M65" s="530"/>
      <c r="N65" s="530"/>
      <c r="O65" s="530"/>
      <c r="P65" s="476" t="s">
        <v>97</v>
      </c>
      <c r="Q65" s="505"/>
      <c r="R65" s="498"/>
      <c r="S65" s="501"/>
      <c r="T65" s="491"/>
      <c r="U65" s="511"/>
      <c r="V65" s="508"/>
      <c r="W65" s="494"/>
    </row>
    <row r="66" spans="1:23" s="138" customFormat="1" ht="10.15" customHeight="1">
      <c r="A66" s="549"/>
      <c r="B66" s="523"/>
      <c r="C66" s="524"/>
      <c r="D66" s="524"/>
      <c r="E66" s="524"/>
      <c r="F66" s="524"/>
      <c r="G66" s="525"/>
      <c r="H66" s="531"/>
      <c r="I66" s="532"/>
      <c r="J66" s="532"/>
      <c r="K66" s="536"/>
      <c r="L66" s="532"/>
      <c r="M66" s="532"/>
      <c r="N66" s="532"/>
      <c r="O66" s="532"/>
      <c r="P66" s="477"/>
      <c r="Q66" s="506"/>
      <c r="R66" s="499"/>
      <c r="S66" s="502"/>
      <c r="T66" s="492"/>
      <c r="U66" s="512"/>
      <c r="V66" s="509"/>
      <c r="W66" s="495"/>
    </row>
    <row r="67" spans="1:23" s="138" customFormat="1" ht="10.15" customHeight="1">
      <c r="A67" s="550"/>
      <c r="B67" s="526"/>
      <c r="C67" s="527"/>
      <c r="D67" s="527"/>
      <c r="E67" s="527"/>
      <c r="F67" s="527"/>
      <c r="G67" s="528"/>
      <c r="H67" s="533"/>
      <c r="I67" s="534"/>
      <c r="J67" s="534"/>
      <c r="K67" s="537"/>
      <c r="L67" s="534"/>
      <c r="M67" s="534"/>
      <c r="N67" s="534"/>
      <c r="O67" s="534"/>
      <c r="P67" s="478"/>
      <c r="Q67" s="516"/>
      <c r="R67" s="517"/>
      <c r="S67" s="518"/>
      <c r="T67" s="493"/>
      <c r="U67" s="515"/>
      <c r="V67" s="514"/>
      <c r="W67" s="496"/>
    </row>
    <row r="68" spans="1:23" s="138" customFormat="1" ht="19.899999999999999" customHeight="1">
      <c r="A68" s="548">
        <v>13</v>
      </c>
      <c r="B68" s="520"/>
      <c r="C68" s="521"/>
      <c r="D68" s="521"/>
      <c r="E68" s="521"/>
      <c r="F68" s="521"/>
      <c r="G68" s="522"/>
      <c r="H68" s="529"/>
      <c r="I68" s="530"/>
      <c r="J68" s="530"/>
      <c r="K68" s="535" t="s">
        <v>102</v>
      </c>
      <c r="L68" s="530"/>
      <c r="M68" s="530"/>
      <c r="N68" s="530"/>
      <c r="O68" s="530"/>
      <c r="P68" s="476" t="s">
        <v>97</v>
      </c>
      <c r="Q68" s="505"/>
      <c r="R68" s="498"/>
      <c r="S68" s="501"/>
      <c r="T68" s="491"/>
      <c r="U68" s="511"/>
      <c r="V68" s="508"/>
      <c r="W68" s="494"/>
    </row>
    <row r="69" spans="1:23" s="138" customFormat="1" ht="10.15" customHeight="1">
      <c r="A69" s="549"/>
      <c r="B69" s="523"/>
      <c r="C69" s="524"/>
      <c r="D69" s="524"/>
      <c r="E69" s="524"/>
      <c r="F69" s="524"/>
      <c r="G69" s="525"/>
      <c r="H69" s="531"/>
      <c r="I69" s="532"/>
      <c r="J69" s="532"/>
      <c r="K69" s="536"/>
      <c r="L69" s="532"/>
      <c r="M69" s="532"/>
      <c r="N69" s="532"/>
      <c r="O69" s="532"/>
      <c r="P69" s="477"/>
      <c r="Q69" s="506"/>
      <c r="R69" s="499"/>
      <c r="S69" s="502"/>
      <c r="T69" s="492"/>
      <c r="U69" s="512"/>
      <c r="V69" s="509"/>
      <c r="W69" s="495"/>
    </row>
    <row r="70" spans="1:23" s="138" customFormat="1" ht="10.15" customHeight="1">
      <c r="A70" s="550"/>
      <c r="B70" s="526"/>
      <c r="C70" s="527"/>
      <c r="D70" s="527"/>
      <c r="E70" s="527"/>
      <c r="F70" s="527"/>
      <c r="G70" s="528"/>
      <c r="H70" s="533"/>
      <c r="I70" s="534"/>
      <c r="J70" s="534"/>
      <c r="K70" s="537"/>
      <c r="L70" s="534"/>
      <c r="M70" s="534"/>
      <c r="N70" s="534"/>
      <c r="O70" s="534"/>
      <c r="P70" s="478"/>
      <c r="Q70" s="516"/>
      <c r="R70" s="517"/>
      <c r="S70" s="518"/>
      <c r="T70" s="493"/>
      <c r="U70" s="515"/>
      <c r="V70" s="514"/>
      <c r="W70" s="496"/>
    </row>
    <row r="71" spans="1:23" s="138" customFormat="1" ht="19.899999999999999" customHeight="1">
      <c r="A71" s="548">
        <v>14</v>
      </c>
      <c r="B71" s="520"/>
      <c r="C71" s="521"/>
      <c r="D71" s="521"/>
      <c r="E71" s="521"/>
      <c r="F71" s="521"/>
      <c r="G71" s="522"/>
      <c r="H71" s="529"/>
      <c r="I71" s="530"/>
      <c r="J71" s="530"/>
      <c r="K71" s="535" t="s">
        <v>101</v>
      </c>
      <c r="L71" s="530"/>
      <c r="M71" s="530"/>
      <c r="N71" s="530"/>
      <c r="O71" s="530"/>
      <c r="P71" s="476" t="s">
        <v>97</v>
      </c>
      <c r="Q71" s="505"/>
      <c r="R71" s="498"/>
      <c r="S71" s="501"/>
      <c r="T71" s="491"/>
      <c r="U71" s="511"/>
      <c r="V71" s="508"/>
      <c r="W71" s="494"/>
    </row>
    <row r="72" spans="1:23" s="138" customFormat="1" ht="10.15" customHeight="1">
      <c r="A72" s="549"/>
      <c r="B72" s="523"/>
      <c r="C72" s="524"/>
      <c r="D72" s="524"/>
      <c r="E72" s="524"/>
      <c r="F72" s="524"/>
      <c r="G72" s="525"/>
      <c r="H72" s="531"/>
      <c r="I72" s="532"/>
      <c r="J72" s="532"/>
      <c r="K72" s="536"/>
      <c r="L72" s="532"/>
      <c r="M72" s="532"/>
      <c r="N72" s="532"/>
      <c r="O72" s="532"/>
      <c r="P72" s="477"/>
      <c r="Q72" s="506"/>
      <c r="R72" s="499"/>
      <c r="S72" s="502"/>
      <c r="T72" s="492"/>
      <c r="U72" s="512"/>
      <c r="V72" s="509"/>
      <c r="W72" s="495"/>
    </row>
    <row r="73" spans="1:23" s="138" customFormat="1" ht="10.15" customHeight="1">
      <c r="A73" s="550"/>
      <c r="B73" s="526"/>
      <c r="C73" s="527"/>
      <c r="D73" s="527"/>
      <c r="E73" s="527"/>
      <c r="F73" s="527"/>
      <c r="G73" s="528"/>
      <c r="H73" s="533"/>
      <c r="I73" s="534"/>
      <c r="J73" s="534"/>
      <c r="K73" s="537"/>
      <c r="L73" s="534"/>
      <c r="M73" s="534"/>
      <c r="N73" s="534"/>
      <c r="O73" s="534"/>
      <c r="P73" s="478"/>
      <c r="Q73" s="516"/>
      <c r="R73" s="517"/>
      <c r="S73" s="518"/>
      <c r="T73" s="493"/>
      <c r="U73" s="515"/>
      <c r="V73" s="514"/>
      <c r="W73" s="496"/>
    </row>
    <row r="74" spans="1:23" s="138" customFormat="1" ht="19.899999999999999" customHeight="1">
      <c r="A74" s="548">
        <v>15</v>
      </c>
      <c r="B74" s="520"/>
      <c r="C74" s="521"/>
      <c r="D74" s="521"/>
      <c r="E74" s="521"/>
      <c r="F74" s="521"/>
      <c r="G74" s="522"/>
      <c r="H74" s="529"/>
      <c r="I74" s="530"/>
      <c r="J74" s="530"/>
      <c r="K74" s="535" t="s">
        <v>102</v>
      </c>
      <c r="L74" s="530"/>
      <c r="M74" s="530"/>
      <c r="N74" s="530"/>
      <c r="O74" s="530"/>
      <c r="P74" s="476" t="s">
        <v>97</v>
      </c>
      <c r="Q74" s="505"/>
      <c r="R74" s="498"/>
      <c r="S74" s="501"/>
      <c r="T74" s="491"/>
      <c r="U74" s="511"/>
      <c r="V74" s="508"/>
      <c r="W74" s="494"/>
    </row>
    <row r="75" spans="1:23" s="138" customFormat="1" ht="10.15" customHeight="1">
      <c r="A75" s="549"/>
      <c r="B75" s="523"/>
      <c r="C75" s="524"/>
      <c r="D75" s="524"/>
      <c r="E75" s="524"/>
      <c r="F75" s="524"/>
      <c r="G75" s="525"/>
      <c r="H75" s="531"/>
      <c r="I75" s="532"/>
      <c r="J75" s="532"/>
      <c r="K75" s="536"/>
      <c r="L75" s="532"/>
      <c r="M75" s="532"/>
      <c r="N75" s="532"/>
      <c r="O75" s="532"/>
      <c r="P75" s="477"/>
      <c r="Q75" s="506"/>
      <c r="R75" s="499"/>
      <c r="S75" s="502"/>
      <c r="T75" s="492"/>
      <c r="U75" s="512"/>
      <c r="V75" s="509"/>
      <c r="W75" s="495"/>
    </row>
    <row r="76" spans="1:23" s="138" customFormat="1" ht="10.15" customHeight="1">
      <c r="A76" s="550"/>
      <c r="B76" s="526"/>
      <c r="C76" s="527"/>
      <c r="D76" s="527"/>
      <c r="E76" s="527"/>
      <c r="F76" s="527"/>
      <c r="G76" s="528"/>
      <c r="H76" s="533"/>
      <c r="I76" s="534"/>
      <c r="J76" s="534"/>
      <c r="K76" s="537"/>
      <c r="L76" s="534"/>
      <c r="M76" s="534"/>
      <c r="N76" s="534"/>
      <c r="O76" s="534"/>
      <c r="P76" s="478"/>
      <c r="Q76" s="516"/>
      <c r="R76" s="517"/>
      <c r="S76" s="518"/>
      <c r="T76" s="493"/>
      <c r="U76" s="515"/>
      <c r="V76" s="514"/>
      <c r="W76" s="496"/>
    </row>
    <row r="77" spans="1:23" s="138" customFormat="1" ht="19.899999999999999" customHeight="1">
      <c r="A77" s="548">
        <v>16</v>
      </c>
      <c r="B77" s="520"/>
      <c r="C77" s="521"/>
      <c r="D77" s="521"/>
      <c r="E77" s="521"/>
      <c r="F77" s="521"/>
      <c r="G77" s="522"/>
      <c r="H77" s="529"/>
      <c r="I77" s="530"/>
      <c r="J77" s="530"/>
      <c r="K77" s="535" t="s">
        <v>102</v>
      </c>
      <c r="L77" s="530"/>
      <c r="M77" s="530"/>
      <c r="N77" s="530"/>
      <c r="O77" s="530"/>
      <c r="P77" s="476" t="s">
        <v>97</v>
      </c>
      <c r="Q77" s="505"/>
      <c r="R77" s="498"/>
      <c r="S77" s="501"/>
      <c r="T77" s="491"/>
      <c r="U77" s="511"/>
      <c r="V77" s="508"/>
      <c r="W77" s="494"/>
    </row>
    <row r="78" spans="1:23" s="138" customFormat="1" ht="10.15" customHeight="1">
      <c r="A78" s="549"/>
      <c r="B78" s="523"/>
      <c r="C78" s="524"/>
      <c r="D78" s="524"/>
      <c r="E78" s="524"/>
      <c r="F78" s="524"/>
      <c r="G78" s="525"/>
      <c r="H78" s="531"/>
      <c r="I78" s="532"/>
      <c r="J78" s="532"/>
      <c r="K78" s="536"/>
      <c r="L78" s="532"/>
      <c r="M78" s="532"/>
      <c r="N78" s="532"/>
      <c r="O78" s="532"/>
      <c r="P78" s="477"/>
      <c r="Q78" s="506"/>
      <c r="R78" s="499"/>
      <c r="S78" s="502"/>
      <c r="T78" s="492"/>
      <c r="U78" s="512"/>
      <c r="V78" s="509"/>
      <c r="W78" s="495"/>
    </row>
    <row r="79" spans="1:23" s="138" customFormat="1" ht="10.15" customHeight="1">
      <c r="A79" s="550"/>
      <c r="B79" s="526"/>
      <c r="C79" s="527"/>
      <c r="D79" s="527"/>
      <c r="E79" s="527"/>
      <c r="F79" s="527"/>
      <c r="G79" s="528"/>
      <c r="H79" s="533"/>
      <c r="I79" s="534"/>
      <c r="J79" s="534"/>
      <c r="K79" s="537"/>
      <c r="L79" s="534"/>
      <c r="M79" s="534"/>
      <c r="N79" s="534"/>
      <c r="O79" s="534"/>
      <c r="P79" s="478"/>
      <c r="Q79" s="516"/>
      <c r="R79" s="517"/>
      <c r="S79" s="518"/>
      <c r="T79" s="493"/>
      <c r="U79" s="515"/>
      <c r="V79" s="514"/>
      <c r="W79" s="496"/>
    </row>
    <row r="80" spans="1:23" s="138" customFormat="1" ht="19.899999999999999" customHeight="1">
      <c r="A80" s="548">
        <v>17</v>
      </c>
      <c r="B80" s="520"/>
      <c r="C80" s="521"/>
      <c r="D80" s="521"/>
      <c r="E80" s="521"/>
      <c r="F80" s="521"/>
      <c r="G80" s="522"/>
      <c r="H80" s="529"/>
      <c r="I80" s="530"/>
      <c r="J80" s="530"/>
      <c r="K80" s="535" t="s">
        <v>102</v>
      </c>
      <c r="L80" s="530"/>
      <c r="M80" s="530"/>
      <c r="N80" s="530"/>
      <c r="O80" s="530"/>
      <c r="P80" s="476" t="s">
        <v>97</v>
      </c>
      <c r="Q80" s="505"/>
      <c r="R80" s="498"/>
      <c r="S80" s="501"/>
      <c r="T80" s="491"/>
      <c r="U80" s="511"/>
      <c r="V80" s="508"/>
      <c r="W80" s="494"/>
    </row>
    <row r="81" spans="1:23" s="138" customFormat="1" ht="10.15" customHeight="1">
      <c r="A81" s="549"/>
      <c r="B81" s="523"/>
      <c r="C81" s="524"/>
      <c r="D81" s="524"/>
      <c r="E81" s="524"/>
      <c r="F81" s="524"/>
      <c r="G81" s="525"/>
      <c r="H81" s="531"/>
      <c r="I81" s="532"/>
      <c r="J81" s="532"/>
      <c r="K81" s="536"/>
      <c r="L81" s="532"/>
      <c r="M81" s="532"/>
      <c r="N81" s="532"/>
      <c r="O81" s="532"/>
      <c r="P81" s="477"/>
      <c r="Q81" s="506"/>
      <c r="R81" s="499"/>
      <c r="S81" s="502"/>
      <c r="T81" s="492"/>
      <c r="U81" s="512"/>
      <c r="V81" s="509"/>
      <c r="W81" s="495"/>
    </row>
    <row r="82" spans="1:23" s="138" customFormat="1" ht="10.15" customHeight="1">
      <c r="A82" s="550"/>
      <c r="B82" s="526"/>
      <c r="C82" s="527"/>
      <c r="D82" s="527"/>
      <c r="E82" s="527"/>
      <c r="F82" s="527"/>
      <c r="G82" s="528"/>
      <c r="H82" s="533"/>
      <c r="I82" s="534"/>
      <c r="J82" s="534"/>
      <c r="K82" s="537"/>
      <c r="L82" s="534"/>
      <c r="M82" s="534"/>
      <c r="N82" s="534"/>
      <c r="O82" s="534"/>
      <c r="P82" s="478"/>
      <c r="Q82" s="516"/>
      <c r="R82" s="517"/>
      <c r="S82" s="518"/>
      <c r="T82" s="493"/>
      <c r="U82" s="515"/>
      <c r="V82" s="514"/>
      <c r="W82" s="496"/>
    </row>
    <row r="83" spans="1:23" s="138" customFormat="1" ht="19.899999999999999" customHeight="1">
      <c r="A83" s="548">
        <v>18</v>
      </c>
      <c r="B83" s="520"/>
      <c r="C83" s="521"/>
      <c r="D83" s="521"/>
      <c r="E83" s="521"/>
      <c r="F83" s="521"/>
      <c r="G83" s="522"/>
      <c r="H83" s="529"/>
      <c r="I83" s="530"/>
      <c r="J83" s="530"/>
      <c r="K83" s="535" t="s">
        <v>102</v>
      </c>
      <c r="L83" s="530"/>
      <c r="M83" s="530"/>
      <c r="N83" s="530"/>
      <c r="O83" s="530"/>
      <c r="P83" s="476" t="s">
        <v>97</v>
      </c>
      <c r="Q83" s="505"/>
      <c r="R83" s="498"/>
      <c r="S83" s="501"/>
      <c r="T83" s="491"/>
      <c r="U83" s="511"/>
      <c r="V83" s="508"/>
      <c r="W83" s="494"/>
    </row>
    <row r="84" spans="1:23" s="138" customFormat="1" ht="10.15" customHeight="1">
      <c r="A84" s="549"/>
      <c r="B84" s="523"/>
      <c r="C84" s="524"/>
      <c r="D84" s="524"/>
      <c r="E84" s="524"/>
      <c r="F84" s="524"/>
      <c r="G84" s="525"/>
      <c r="H84" s="531"/>
      <c r="I84" s="532"/>
      <c r="J84" s="532"/>
      <c r="K84" s="536"/>
      <c r="L84" s="532"/>
      <c r="M84" s="532"/>
      <c r="N84" s="532"/>
      <c r="O84" s="532"/>
      <c r="P84" s="477"/>
      <c r="Q84" s="506"/>
      <c r="R84" s="499"/>
      <c r="S84" s="502"/>
      <c r="T84" s="492"/>
      <c r="U84" s="512"/>
      <c r="V84" s="509"/>
      <c r="W84" s="495"/>
    </row>
    <row r="85" spans="1:23" s="138" customFormat="1" ht="10.15" customHeight="1">
      <c r="A85" s="550"/>
      <c r="B85" s="526"/>
      <c r="C85" s="527"/>
      <c r="D85" s="527"/>
      <c r="E85" s="527"/>
      <c r="F85" s="527"/>
      <c r="G85" s="528"/>
      <c r="H85" s="533"/>
      <c r="I85" s="534"/>
      <c r="J85" s="534"/>
      <c r="K85" s="537"/>
      <c r="L85" s="534"/>
      <c r="M85" s="534"/>
      <c r="N85" s="534"/>
      <c r="O85" s="534"/>
      <c r="P85" s="478"/>
      <c r="Q85" s="516"/>
      <c r="R85" s="517"/>
      <c r="S85" s="518"/>
      <c r="T85" s="493"/>
      <c r="U85" s="515"/>
      <c r="V85" s="514"/>
      <c r="W85" s="496"/>
    </row>
    <row r="86" spans="1:23" s="138" customFormat="1" ht="19.899999999999999" customHeight="1">
      <c r="A86" s="548">
        <v>19</v>
      </c>
      <c r="B86" s="520"/>
      <c r="C86" s="521"/>
      <c r="D86" s="521"/>
      <c r="E86" s="521"/>
      <c r="F86" s="521"/>
      <c r="G86" s="522"/>
      <c r="H86" s="529"/>
      <c r="I86" s="530"/>
      <c r="J86" s="530"/>
      <c r="K86" s="535" t="s">
        <v>102</v>
      </c>
      <c r="L86" s="530"/>
      <c r="M86" s="530"/>
      <c r="N86" s="530"/>
      <c r="O86" s="530"/>
      <c r="P86" s="476" t="s">
        <v>97</v>
      </c>
      <c r="Q86" s="505"/>
      <c r="R86" s="498"/>
      <c r="S86" s="501"/>
      <c r="T86" s="491"/>
      <c r="U86" s="511"/>
      <c r="V86" s="508"/>
      <c r="W86" s="494"/>
    </row>
    <row r="87" spans="1:23" s="138" customFormat="1" ht="10.15" customHeight="1">
      <c r="A87" s="549"/>
      <c r="B87" s="523"/>
      <c r="C87" s="524"/>
      <c r="D87" s="524"/>
      <c r="E87" s="524"/>
      <c r="F87" s="524"/>
      <c r="G87" s="525"/>
      <c r="H87" s="531"/>
      <c r="I87" s="532"/>
      <c r="J87" s="532"/>
      <c r="K87" s="536"/>
      <c r="L87" s="532"/>
      <c r="M87" s="532"/>
      <c r="N87" s="532"/>
      <c r="O87" s="532"/>
      <c r="P87" s="477"/>
      <c r="Q87" s="506"/>
      <c r="R87" s="499"/>
      <c r="S87" s="502"/>
      <c r="T87" s="492"/>
      <c r="U87" s="512"/>
      <c r="V87" s="509"/>
      <c r="W87" s="495"/>
    </row>
    <row r="88" spans="1:23" s="138" customFormat="1" ht="10.15" customHeight="1">
      <c r="A88" s="550"/>
      <c r="B88" s="526"/>
      <c r="C88" s="527"/>
      <c r="D88" s="527"/>
      <c r="E88" s="527"/>
      <c r="F88" s="527"/>
      <c r="G88" s="528"/>
      <c r="H88" s="533"/>
      <c r="I88" s="534"/>
      <c r="J88" s="534"/>
      <c r="K88" s="537"/>
      <c r="L88" s="534"/>
      <c r="M88" s="534"/>
      <c r="N88" s="534"/>
      <c r="O88" s="534"/>
      <c r="P88" s="478"/>
      <c r="Q88" s="516"/>
      <c r="R88" s="517"/>
      <c r="S88" s="518"/>
      <c r="T88" s="493"/>
      <c r="U88" s="515"/>
      <c r="V88" s="514"/>
      <c r="W88" s="496"/>
    </row>
    <row r="89" spans="1:23" s="138" customFormat="1" ht="19.899999999999999" customHeight="1">
      <c r="A89" s="548">
        <v>20</v>
      </c>
      <c r="B89" s="520"/>
      <c r="C89" s="521"/>
      <c r="D89" s="521"/>
      <c r="E89" s="521"/>
      <c r="F89" s="521"/>
      <c r="G89" s="522"/>
      <c r="H89" s="529"/>
      <c r="I89" s="530"/>
      <c r="J89" s="530"/>
      <c r="K89" s="535" t="s">
        <v>102</v>
      </c>
      <c r="L89" s="530"/>
      <c r="M89" s="530"/>
      <c r="N89" s="530"/>
      <c r="O89" s="530"/>
      <c r="P89" s="476" t="s">
        <v>97</v>
      </c>
      <c r="Q89" s="505"/>
      <c r="R89" s="498"/>
      <c r="S89" s="501"/>
      <c r="T89" s="491"/>
      <c r="U89" s="511"/>
      <c r="V89" s="508"/>
      <c r="W89" s="494"/>
    </row>
    <row r="90" spans="1:23" s="138" customFormat="1" ht="10.15" customHeight="1">
      <c r="A90" s="549"/>
      <c r="B90" s="523"/>
      <c r="C90" s="524"/>
      <c r="D90" s="524"/>
      <c r="E90" s="524"/>
      <c r="F90" s="524"/>
      <c r="G90" s="525"/>
      <c r="H90" s="531"/>
      <c r="I90" s="532"/>
      <c r="J90" s="532"/>
      <c r="K90" s="536"/>
      <c r="L90" s="532"/>
      <c r="M90" s="532"/>
      <c r="N90" s="532"/>
      <c r="O90" s="532"/>
      <c r="P90" s="477"/>
      <c r="Q90" s="506"/>
      <c r="R90" s="499"/>
      <c r="S90" s="502"/>
      <c r="T90" s="492"/>
      <c r="U90" s="512"/>
      <c r="V90" s="509"/>
      <c r="W90" s="495"/>
    </row>
    <row r="91" spans="1:23" s="138" customFormat="1" ht="10.15" customHeight="1">
      <c r="A91" s="550"/>
      <c r="B91" s="526"/>
      <c r="C91" s="527"/>
      <c r="D91" s="527"/>
      <c r="E91" s="527"/>
      <c r="F91" s="527"/>
      <c r="G91" s="528"/>
      <c r="H91" s="533"/>
      <c r="I91" s="534"/>
      <c r="J91" s="534"/>
      <c r="K91" s="537"/>
      <c r="L91" s="534"/>
      <c r="M91" s="534"/>
      <c r="N91" s="534"/>
      <c r="O91" s="534"/>
      <c r="P91" s="478"/>
      <c r="Q91" s="516"/>
      <c r="R91" s="517"/>
      <c r="S91" s="518"/>
      <c r="T91" s="493"/>
      <c r="U91" s="515"/>
      <c r="V91" s="514"/>
      <c r="W91" s="496"/>
    </row>
    <row r="92" spans="1:23" s="138" customFormat="1" ht="19.899999999999999" customHeight="1">
      <c r="A92" s="548">
        <v>21</v>
      </c>
      <c r="B92" s="520"/>
      <c r="C92" s="521"/>
      <c r="D92" s="521"/>
      <c r="E92" s="521"/>
      <c r="F92" s="521"/>
      <c r="G92" s="522"/>
      <c r="H92" s="529"/>
      <c r="I92" s="530"/>
      <c r="J92" s="530"/>
      <c r="K92" s="535" t="s">
        <v>102</v>
      </c>
      <c r="L92" s="530"/>
      <c r="M92" s="530"/>
      <c r="N92" s="530"/>
      <c r="O92" s="530"/>
      <c r="P92" s="476" t="s">
        <v>97</v>
      </c>
      <c r="Q92" s="505"/>
      <c r="R92" s="498"/>
      <c r="S92" s="501"/>
      <c r="T92" s="491"/>
      <c r="U92" s="511"/>
      <c r="V92" s="508"/>
      <c r="W92" s="494"/>
    </row>
    <row r="93" spans="1:23" s="138" customFormat="1" ht="10.15" customHeight="1">
      <c r="A93" s="549"/>
      <c r="B93" s="523"/>
      <c r="C93" s="524"/>
      <c r="D93" s="524"/>
      <c r="E93" s="524"/>
      <c r="F93" s="524"/>
      <c r="G93" s="525"/>
      <c r="H93" s="531"/>
      <c r="I93" s="532"/>
      <c r="J93" s="532"/>
      <c r="K93" s="536"/>
      <c r="L93" s="532"/>
      <c r="M93" s="532"/>
      <c r="N93" s="532"/>
      <c r="O93" s="532"/>
      <c r="P93" s="477"/>
      <c r="Q93" s="506"/>
      <c r="R93" s="499"/>
      <c r="S93" s="502"/>
      <c r="T93" s="492"/>
      <c r="U93" s="512"/>
      <c r="V93" s="509"/>
      <c r="W93" s="495"/>
    </row>
    <row r="94" spans="1:23" s="138" customFormat="1" ht="10.15" customHeight="1">
      <c r="A94" s="550"/>
      <c r="B94" s="526"/>
      <c r="C94" s="527"/>
      <c r="D94" s="527"/>
      <c r="E94" s="527"/>
      <c r="F94" s="527"/>
      <c r="G94" s="528"/>
      <c r="H94" s="533"/>
      <c r="I94" s="534"/>
      <c r="J94" s="534"/>
      <c r="K94" s="537"/>
      <c r="L94" s="534"/>
      <c r="M94" s="534"/>
      <c r="N94" s="534"/>
      <c r="O94" s="534"/>
      <c r="P94" s="478"/>
      <c r="Q94" s="516"/>
      <c r="R94" s="517"/>
      <c r="S94" s="518"/>
      <c r="T94" s="493"/>
      <c r="U94" s="515"/>
      <c r="V94" s="514"/>
      <c r="W94" s="496"/>
    </row>
    <row r="95" spans="1:23" s="138" customFormat="1" ht="19.899999999999999" customHeight="1">
      <c r="A95" s="548">
        <v>22</v>
      </c>
      <c r="B95" s="520"/>
      <c r="C95" s="521"/>
      <c r="D95" s="521"/>
      <c r="E95" s="521"/>
      <c r="F95" s="521"/>
      <c r="G95" s="522"/>
      <c r="H95" s="529"/>
      <c r="I95" s="530"/>
      <c r="J95" s="530"/>
      <c r="K95" s="535" t="s">
        <v>102</v>
      </c>
      <c r="L95" s="530"/>
      <c r="M95" s="530"/>
      <c r="N95" s="530"/>
      <c r="O95" s="530"/>
      <c r="P95" s="476" t="s">
        <v>97</v>
      </c>
      <c r="Q95" s="505"/>
      <c r="R95" s="498"/>
      <c r="S95" s="501"/>
      <c r="T95" s="491"/>
      <c r="U95" s="511"/>
      <c r="V95" s="508"/>
      <c r="W95" s="494"/>
    </row>
    <row r="96" spans="1:23" s="138" customFormat="1" ht="10.15" customHeight="1">
      <c r="A96" s="549"/>
      <c r="B96" s="523"/>
      <c r="C96" s="524"/>
      <c r="D96" s="524"/>
      <c r="E96" s="524"/>
      <c r="F96" s="524"/>
      <c r="G96" s="525"/>
      <c r="H96" s="531"/>
      <c r="I96" s="532"/>
      <c r="J96" s="532"/>
      <c r="K96" s="536"/>
      <c r="L96" s="532"/>
      <c r="M96" s="532"/>
      <c r="N96" s="532"/>
      <c r="O96" s="532"/>
      <c r="P96" s="477"/>
      <c r="Q96" s="506"/>
      <c r="R96" s="499"/>
      <c r="S96" s="502"/>
      <c r="T96" s="492"/>
      <c r="U96" s="512"/>
      <c r="V96" s="509"/>
      <c r="W96" s="495"/>
    </row>
    <row r="97" spans="1:23" s="138" customFormat="1" ht="10.15" customHeight="1">
      <c r="A97" s="550"/>
      <c r="B97" s="526"/>
      <c r="C97" s="527"/>
      <c r="D97" s="527"/>
      <c r="E97" s="527"/>
      <c r="F97" s="527"/>
      <c r="G97" s="528"/>
      <c r="H97" s="533"/>
      <c r="I97" s="534"/>
      <c r="J97" s="534"/>
      <c r="K97" s="537"/>
      <c r="L97" s="534"/>
      <c r="M97" s="534"/>
      <c r="N97" s="534"/>
      <c r="O97" s="534"/>
      <c r="P97" s="478"/>
      <c r="Q97" s="516"/>
      <c r="R97" s="517"/>
      <c r="S97" s="518"/>
      <c r="T97" s="493"/>
      <c r="U97" s="515"/>
      <c r="V97" s="514"/>
      <c r="W97" s="496"/>
    </row>
    <row r="98" spans="1:23" s="138" customFormat="1" ht="19.899999999999999" customHeight="1">
      <c r="A98" s="548">
        <v>23</v>
      </c>
      <c r="B98" s="520"/>
      <c r="C98" s="521"/>
      <c r="D98" s="521"/>
      <c r="E98" s="521"/>
      <c r="F98" s="521"/>
      <c r="G98" s="522"/>
      <c r="H98" s="529"/>
      <c r="I98" s="530"/>
      <c r="J98" s="530"/>
      <c r="K98" s="535" t="s">
        <v>103</v>
      </c>
      <c r="L98" s="530"/>
      <c r="M98" s="530"/>
      <c r="N98" s="530"/>
      <c r="O98" s="530"/>
      <c r="P98" s="476" t="s">
        <v>97</v>
      </c>
      <c r="Q98" s="505"/>
      <c r="R98" s="498"/>
      <c r="S98" s="501"/>
      <c r="T98" s="491"/>
      <c r="U98" s="511"/>
      <c r="V98" s="508"/>
      <c r="W98" s="494"/>
    </row>
    <row r="99" spans="1:23" s="138" customFormat="1" ht="10.15" customHeight="1">
      <c r="A99" s="549"/>
      <c r="B99" s="523"/>
      <c r="C99" s="524"/>
      <c r="D99" s="524"/>
      <c r="E99" s="524"/>
      <c r="F99" s="524"/>
      <c r="G99" s="525"/>
      <c r="H99" s="531"/>
      <c r="I99" s="532"/>
      <c r="J99" s="532"/>
      <c r="K99" s="536"/>
      <c r="L99" s="532"/>
      <c r="M99" s="532"/>
      <c r="N99" s="532"/>
      <c r="O99" s="532"/>
      <c r="P99" s="477"/>
      <c r="Q99" s="506"/>
      <c r="R99" s="499"/>
      <c r="S99" s="502"/>
      <c r="T99" s="492"/>
      <c r="U99" s="512"/>
      <c r="V99" s="509"/>
      <c r="W99" s="495"/>
    </row>
    <row r="100" spans="1:23" s="138" customFormat="1" ht="10.15" customHeight="1">
      <c r="A100" s="550"/>
      <c r="B100" s="526"/>
      <c r="C100" s="527"/>
      <c r="D100" s="527"/>
      <c r="E100" s="527"/>
      <c r="F100" s="527"/>
      <c r="G100" s="528"/>
      <c r="H100" s="533"/>
      <c r="I100" s="534"/>
      <c r="J100" s="534"/>
      <c r="K100" s="537"/>
      <c r="L100" s="534"/>
      <c r="M100" s="534"/>
      <c r="N100" s="534"/>
      <c r="O100" s="534"/>
      <c r="P100" s="478"/>
      <c r="Q100" s="516"/>
      <c r="R100" s="517"/>
      <c r="S100" s="518"/>
      <c r="T100" s="493"/>
      <c r="U100" s="515"/>
      <c r="V100" s="514"/>
      <c r="W100" s="496"/>
    </row>
    <row r="101" spans="1:23" s="138" customFormat="1" ht="19.899999999999999" customHeight="1">
      <c r="A101" s="548">
        <v>24</v>
      </c>
      <c r="B101" s="520"/>
      <c r="C101" s="521"/>
      <c r="D101" s="521"/>
      <c r="E101" s="521"/>
      <c r="F101" s="521"/>
      <c r="G101" s="522"/>
      <c r="H101" s="529"/>
      <c r="I101" s="530"/>
      <c r="J101" s="530"/>
      <c r="K101" s="535" t="s">
        <v>102</v>
      </c>
      <c r="L101" s="530"/>
      <c r="M101" s="530"/>
      <c r="N101" s="530"/>
      <c r="O101" s="530"/>
      <c r="P101" s="476" t="s">
        <v>97</v>
      </c>
      <c r="Q101" s="505"/>
      <c r="R101" s="498"/>
      <c r="S101" s="501"/>
      <c r="T101" s="491"/>
      <c r="U101" s="511"/>
      <c r="V101" s="508"/>
      <c r="W101" s="494"/>
    </row>
    <row r="102" spans="1:23" s="138" customFormat="1" ht="10.15" customHeight="1">
      <c r="A102" s="549"/>
      <c r="B102" s="523"/>
      <c r="C102" s="524"/>
      <c r="D102" s="524"/>
      <c r="E102" s="524"/>
      <c r="F102" s="524"/>
      <c r="G102" s="525"/>
      <c r="H102" s="531"/>
      <c r="I102" s="532"/>
      <c r="J102" s="532"/>
      <c r="K102" s="536"/>
      <c r="L102" s="532"/>
      <c r="M102" s="532"/>
      <c r="N102" s="532"/>
      <c r="O102" s="532"/>
      <c r="P102" s="477"/>
      <c r="Q102" s="506"/>
      <c r="R102" s="499"/>
      <c r="S102" s="502"/>
      <c r="T102" s="492"/>
      <c r="U102" s="512"/>
      <c r="V102" s="509"/>
      <c r="W102" s="495"/>
    </row>
    <row r="103" spans="1:23" s="138" customFormat="1" ht="10.15" customHeight="1">
      <c r="A103" s="550"/>
      <c r="B103" s="526"/>
      <c r="C103" s="527"/>
      <c r="D103" s="527"/>
      <c r="E103" s="527"/>
      <c r="F103" s="527"/>
      <c r="G103" s="528"/>
      <c r="H103" s="533"/>
      <c r="I103" s="534"/>
      <c r="J103" s="534"/>
      <c r="K103" s="537"/>
      <c r="L103" s="534"/>
      <c r="M103" s="534"/>
      <c r="N103" s="534"/>
      <c r="O103" s="534"/>
      <c r="P103" s="478"/>
      <c r="Q103" s="516"/>
      <c r="R103" s="517"/>
      <c r="S103" s="518"/>
      <c r="T103" s="493"/>
      <c r="U103" s="515"/>
      <c r="V103" s="514"/>
      <c r="W103" s="496"/>
    </row>
    <row r="104" spans="1:23" s="138" customFormat="1" ht="19.899999999999999" customHeight="1">
      <c r="A104" s="548">
        <v>25</v>
      </c>
      <c r="B104" s="520"/>
      <c r="C104" s="521"/>
      <c r="D104" s="521"/>
      <c r="E104" s="521"/>
      <c r="F104" s="521"/>
      <c r="G104" s="522"/>
      <c r="H104" s="529"/>
      <c r="I104" s="530"/>
      <c r="J104" s="530"/>
      <c r="K104" s="535" t="s">
        <v>101</v>
      </c>
      <c r="L104" s="530"/>
      <c r="M104" s="530"/>
      <c r="N104" s="530"/>
      <c r="O104" s="530"/>
      <c r="P104" s="476" t="s">
        <v>97</v>
      </c>
      <c r="Q104" s="505"/>
      <c r="R104" s="498"/>
      <c r="S104" s="501"/>
      <c r="T104" s="491"/>
      <c r="U104" s="511"/>
      <c r="V104" s="508"/>
      <c r="W104" s="494"/>
    </row>
    <row r="105" spans="1:23" s="138" customFormat="1" ht="10.15" customHeight="1">
      <c r="A105" s="549"/>
      <c r="B105" s="523"/>
      <c r="C105" s="524"/>
      <c r="D105" s="524"/>
      <c r="E105" s="524"/>
      <c r="F105" s="524"/>
      <c r="G105" s="525"/>
      <c r="H105" s="531"/>
      <c r="I105" s="532"/>
      <c r="J105" s="532"/>
      <c r="K105" s="536"/>
      <c r="L105" s="532"/>
      <c r="M105" s="532"/>
      <c r="N105" s="532"/>
      <c r="O105" s="532"/>
      <c r="P105" s="477"/>
      <c r="Q105" s="506"/>
      <c r="R105" s="499"/>
      <c r="S105" s="502"/>
      <c r="T105" s="492"/>
      <c r="U105" s="512"/>
      <c r="V105" s="509"/>
      <c r="W105" s="495"/>
    </row>
    <row r="106" spans="1:23" s="138" customFormat="1" ht="10.15" customHeight="1">
      <c r="A106" s="550"/>
      <c r="B106" s="526"/>
      <c r="C106" s="527"/>
      <c r="D106" s="527"/>
      <c r="E106" s="527"/>
      <c r="F106" s="527"/>
      <c r="G106" s="528"/>
      <c r="H106" s="533"/>
      <c r="I106" s="534"/>
      <c r="J106" s="534"/>
      <c r="K106" s="537"/>
      <c r="L106" s="534"/>
      <c r="M106" s="534"/>
      <c r="N106" s="534"/>
      <c r="O106" s="534"/>
      <c r="P106" s="478"/>
      <c r="Q106" s="516"/>
      <c r="R106" s="517"/>
      <c r="S106" s="518"/>
      <c r="T106" s="493"/>
      <c r="U106" s="515"/>
      <c r="V106" s="514"/>
      <c r="W106" s="496"/>
    </row>
    <row r="107" spans="1:23" s="138" customFormat="1" ht="19.899999999999999" customHeight="1">
      <c r="A107" s="548">
        <v>26</v>
      </c>
      <c r="B107" s="520"/>
      <c r="C107" s="521"/>
      <c r="D107" s="521"/>
      <c r="E107" s="521"/>
      <c r="F107" s="521"/>
      <c r="G107" s="522"/>
      <c r="H107" s="529"/>
      <c r="I107" s="530"/>
      <c r="J107" s="530"/>
      <c r="K107" s="535" t="s">
        <v>98</v>
      </c>
      <c r="L107" s="530"/>
      <c r="M107" s="530"/>
      <c r="N107" s="530"/>
      <c r="O107" s="530"/>
      <c r="P107" s="476" t="s">
        <v>97</v>
      </c>
      <c r="Q107" s="505"/>
      <c r="R107" s="498"/>
      <c r="S107" s="501"/>
      <c r="T107" s="491"/>
      <c r="U107" s="511"/>
      <c r="V107" s="508"/>
      <c r="W107" s="494"/>
    </row>
    <row r="108" spans="1:23" s="138" customFormat="1" ht="10.15" customHeight="1">
      <c r="A108" s="549"/>
      <c r="B108" s="523"/>
      <c r="C108" s="524"/>
      <c r="D108" s="524"/>
      <c r="E108" s="524"/>
      <c r="F108" s="524"/>
      <c r="G108" s="525"/>
      <c r="H108" s="531"/>
      <c r="I108" s="532"/>
      <c r="J108" s="532"/>
      <c r="K108" s="536"/>
      <c r="L108" s="532"/>
      <c r="M108" s="532"/>
      <c r="N108" s="532"/>
      <c r="O108" s="532"/>
      <c r="P108" s="477"/>
      <c r="Q108" s="506"/>
      <c r="R108" s="499"/>
      <c r="S108" s="502"/>
      <c r="T108" s="492"/>
      <c r="U108" s="512"/>
      <c r="V108" s="509"/>
      <c r="W108" s="495"/>
    </row>
    <row r="109" spans="1:23" s="138" customFormat="1" ht="10.15" customHeight="1">
      <c r="A109" s="550"/>
      <c r="B109" s="526"/>
      <c r="C109" s="527"/>
      <c r="D109" s="527"/>
      <c r="E109" s="527"/>
      <c r="F109" s="527"/>
      <c r="G109" s="528"/>
      <c r="H109" s="533"/>
      <c r="I109" s="534"/>
      <c r="J109" s="534"/>
      <c r="K109" s="537"/>
      <c r="L109" s="534"/>
      <c r="M109" s="534"/>
      <c r="N109" s="534"/>
      <c r="O109" s="534"/>
      <c r="P109" s="478"/>
      <c r="Q109" s="516"/>
      <c r="R109" s="517"/>
      <c r="S109" s="518"/>
      <c r="T109" s="493"/>
      <c r="U109" s="515"/>
      <c r="V109" s="514"/>
      <c r="W109" s="496"/>
    </row>
    <row r="110" spans="1:23" s="138" customFormat="1" ht="19.899999999999999" customHeight="1">
      <c r="A110" s="548">
        <v>27</v>
      </c>
      <c r="B110" s="520"/>
      <c r="C110" s="521"/>
      <c r="D110" s="521"/>
      <c r="E110" s="521"/>
      <c r="F110" s="521"/>
      <c r="G110" s="522"/>
      <c r="H110" s="529"/>
      <c r="I110" s="530"/>
      <c r="J110" s="530"/>
      <c r="K110" s="535" t="s">
        <v>102</v>
      </c>
      <c r="L110" s="530"/>
      <c r="M110" s="530"/>
      <c r="N110" s="530"/>
      <c r="O110" s="530"/>
      <c r="P110" s="476" t="s">
        <v>97</v>
      </c>
      <c r="Q110" s="505"/>
      <c r="R110" s="498"/>
      <c r="S110" s="501"/>
      <c r="T110" s="491"/>
      <c r="U110" s="511"/>
      <c r="V110" s="508"/>
      <c r="W110" s="494"/>
    </row>
    <row r="111" spans="1:23" s="138" customFormat="1" ht="10.15" customHeight="1">
      <c r="A111" s="549"/>
      <c r="B111" s="523"/>
      <c r="C111" s="524"/>
      <c r="D111" s="524"/>
      <c r="E111" s="524"/>
      <c r="F111" s="524"/>
      <c r="G111" s="525"/>
      <c r="H111" s="531"/>
      <c r="I111" s="532"/>
      <c r="J111" s="532"/>
      <c r="K111" s="536"/>
      <c r="L111" s="532"/>
      <c r="M111" s="532"/>
      <c r="N111" s="532"/>
      <c r="O111" s="532"/>
      <c r="P111" s="477"/>
      <c r="Q111" s="506"/>
      <c r="R111" s="499"/>
      <c r="S111" s="502"/>
      <c r="T111" s="492"/>
      <c r="U111" s="512"/>
      <c r="V111" s="509"/>
      <c r="W111" s="495"/>
    </row>
    <row r="112" spans="1:23" s="138" customFormat="1" ht="10.15" customHeight="1">
      <c r="A112" s="550"/>
      <c r="B112" s="526"/>
      <c r="C112" s="527"/>
      <c r="D112" s="527"/>
      <c r="E112" s="527"/>
      <c r="F112" s="527"/>
      <c r="G112" s="528"/>
      <c r="H112" s="533"/>
      <c r="I112" s="534"/>
      <c r="J112" s="534"/>
      <c r="K112" s="537"/>
      <c r="L112" s="534"/>
      <c r="M112" s="534"/>
      <c r="N112" s="534"/>
      <c r="O112" s="534"/>
      <c r="P112" s="478"/>
      <c r="Q112" s="516"/>
      <c r="R112" s="517"/>
      <c r="S112" s="518"/>
      <c r="T112" s="493"/>
      <c r="U112" s="515"/>
      <c r="V112" s="514"/>
      <c r="W112" s="496"/>
    </row>
    <row r="113" spans="1:23" s="138" customFormat="1" ht="19.899999999999999" customHeight="1">
      <c r="A113" s="548">
        <v>28</v>
      </c>
      <c r="B113" s="520"/>
      <c r="C113" s="521"/>
      <c r="D113" s="521"/>
      <c r="E113" s="521"/>
      <c r="F113" s="521"/>
      <c r="G113" s="522"/>
      <c r="H113" s="529"/>
      <c r="I113" s="530"/>
      <c r="J113" s="530"/>
      <c r="K113" s="535" t="s">
        <v>102</v>
      </c>
      <c r="L113" s="530"/>
      <c r="M113" s="530"/>
      <c r="N113" s="530"/>
      <c r="O113" s="530"/>
      <c r="P113" s="476" t="s">
        <v>97</v>
      </c>
      <c r="Q113" s="505"/>
      <c r="R113" s="498"/>
      <c r="S113" s="501"/>
      <c r="T113" s="491"/>
      <c r="U113" s="511"/>
      <c r="V113" s="508"/>
      <c r="W113" s="494"/>
    </row>
    <row r="114" spans="1:23" s="138" customFormat="1" ht="10.15" customHeight="1">
      <c r="A114" s="549"/>
      <c r="B114" s="523"/>
      <c r="C114" s="524"/>
      <c r="D114" s="524"/>
      <c r="E114" s="524"/>
      <c r="F114" s="524"/>
      <c r="G114" s="525"/>
      <c r="H114" s="531"/>
      <c r="I114" s="532"/>
      <c r="J114" s="532"/>
      <c r="K114" s="536"/>
      <c r="L114" s="532"/>
      <c r="M114" s="532"/>
      <c r="N114" s="532"/>
      <c r="O114" s="532"/>
      <c r="P114" s="477"/>
      <c r="Q114" s="506"/>
      <c r="R114" s="499"/>
      <c r="S114" s="502"/>
      <c r="T114" s="492"/>
      <c r="U114" s="512"/>
      <c r="V114" s="509"/>
      <c r="W114" s="495"/>
    </row>
    <row r="115" spans="1:23" s="138" customFormat="1" ht="10.15" customHeight="1">
      <c r="A115" s="550"/>
      <c r="B115" s="526"/>
      <c r="C115" s="527"/>
      <c r="D115" s="527"/>
      <c r="E115" s="527"/>
      <c r="F115" s="527"/>
      <c r="G115" s="528"/>
      <c r="H115" s="533"/>
      <c r="I115" s="534"/>
      <c r="J115" s="534"/>
      <c r="K115" s="537"/>
      <c r="L115" s="534"/>
      <c r="M115" s="534"/>
      <c r="N115" s="534"/>
      <c r="O115" s="534"/>
      <c r="P115" s="478"/>
      <c r="Q115" s="516"/>
      <c r="R115" s="517"/>
      <c r="S115" s="518"/>
      <c r="T115" s="493"/>
      <c r="U115" s="515"/>
      <c r="V115" s="514"/>
      <c r="W115" s="496"/>
    </row>
    <row r="116" spans="1:23" s="138" customFormat="1" ht="19.899999999999999" customHeight="1">
      <c r="A116" s="548">
        <v>29</v>
      </c>
      <c r="B116" s="520"/>
      <c r="C116" s="521"/>
      <c r="D116" s="521"/>
      <c r="E116" s="521"/>
      <c r="F116" s="521"/>
      <c r="G116" s="522"/>
      <c r="H116" s="529"/>
      <c r="I116" s="530"/>
      <c r="J116" s="530"/>
      <c r="K116" s="535" t="s">
        <v>102</v>
      </c>
      <c r="L116" s="530"/>
      <c r="M116" s="530"/>
      <c r="N116" s="530"/>
      <c r="O116" s="530"/>
      <c r="P116" s="476" t="s">
        <v>97</v>
      </c>
      <c r="Q116" s="505"/>
      <c r="R116" s="498"/>
      <c r="S116" s="501"/>
      <c r="T116" s="491"/>
      <c r="U116" s="511"/>
      <c r="V116" s="508"/>
      <c r="W116" s="494"/>
    </row>
    <row r="117" spans="1:23" s="138" customFormat="1" ht="10.15" customHeight="1">
      <c r="A117" s="549"/>
      <c r="B117" s="523"/>
      <c r="C117" s="524"/>
      <c r="D117" s="524"/>
      <c r="E117" s="524"/>
      <c r="F117" s="524"/>
      <c r="G117" s="525"/>
      <c r="H117" s="531"/>
      <c r="I117" s="532"/>
      <c r="J117" s="532"/>
      <c r="K117" s="536"/>
      <c r="L117" s="532"/>
      <c r="M117" s="532"/>
      <c r="N117" s="532"/>
      <c r="O117" s="532"/>
      <c r="P117" s="477"/>
      <c r="Q117" s="506"/>
      <c r="R117" s="499"/>
      <c r="S117" s="502"/>
      <c r="T117" s="492"/>
      <c r="U117" s="512"/>
      <c r="V117" s="509"/>
      <c r="W117" s="495"/>
    </row>
    <row r="118" spans="1:23" s="138" customFormat="1" ht="10.15" customHeight="1">
      <c r="A118" s="550"/>
      <c r="B118" s="526"/>
      <c r="C118" s="527"/>
      <c r="D118" s="527"/>
      <c r="E118" s="527"/>
      <c r="F118" s="527"/>
      <c r="G118" s="528"/>
      <c r="H118" s="533"/>
      <c r="I118" s="534"/>
      <c r="J118" s="534"/>
      <c r="K118" s="537"/>
      <c r="L118" s="534"/>
      <c r="M118" s="534"/>
      <c r="N118" s="534"/>
      <c r="O118" s="534"/>
      <c r="P118" s="478"/>
      <c r="Q118" s="516"/>
      <c r="R118" s="517"/>
      <c r="S118" s="518"/>
      <c r="T118" s="493"/>
      <c r="U118" s="515"/>
      <c r="V118" s="514"/>
      <c r="W118" s="496"/>
    </row>
    <row r="119" spans="1:23" s="138" customFormat="1" ht="19.899999999999999" customHeight="1">
      <c r="A119" s="548">
        <v>30</v>
      </c>
      <c r="B119" s="520"/>
      <c r="C119" s="521"/>
      <c r="D119" s="521"/>
      <c r="E119" s="521"/>
      <c r="F119" s="521"/>
      <c r="G119" s="522"/>
      <c r="H119" s="529"/>
      <c r="I119" s="530"/>
      <c r="J119" s="530"/>
      <c r="K119" s="535" t="s">
        <v>99</v>
      </c>
      <c r="L119" s="530"/>
      <c r="M119" s="530"/>
      <c r="N119" s="530"/>
      <c r="O119" s="530"/>
      <c r="P119" s="476" t="s">
        <v>97</v>
      </c>
      <c r="Q119" s="505"/>
      <c r="R119" s="498"/>
      <c r="S119" s="501"/>
      <c r="T119" s="491"/>
      <c r="U119" s="511"/>
      <c r="V119" s="508"/>
      <c r="W119" s="494"/>
    </row>
    <row r="120" spans="1:23" s="138" customFormat="1" ht="10.15" customHeight="1">
      <c r="A120" s="549"/>
      <c r="B120" s="523"/>
      <c r="C120" s="524"/>
      <c r="D120" s="524"/>
      <c r="E120" s="524"/>
      <c r="F120" s="524"/>
      <c r="G120" s="525"/>
      <c r="H120" s="531"/>
      <c r="I120" s="532"/>
      <c r="J120" s="532"/>
      <c r="K120" s="536"/>
      <c r="L120" s="532"/>
      <c r="M120" s="532"/>
      <c r="N120" s="532"/>
      <c r="O120" s="532"/>
      <c r="P120" s="477"/>
      <c r="Q120" s="506"/>
      <c r="R120" s="499"/>
      <c r="S120" s="502"/>
      <c r="T120" s="492"/>
      <c r="U120" s="512"/>
      <c r="V120" s="509"/>
      <c r="W120" s="495"/>
    </row>
    <row r="121" spans="1:23" s="138" customFormat="1" ht="10.15" customHeight="1" thickBot="1">
      <c r="A121" s="550"/>
      <c r="B121" s="551"/>
      <c r="C121" s="552"/>
      <c r="D121" s="552"/>
      <c r="E121" s="552"/>
      <c r="F121" s="552"/>
      <c r="G121" s="553"/>
      <c r="H121" s="554"/>
      <c r="I121" s="555"/>
      <c r="J121" s="555"/>
      <c r="K121" s="556"/>
      <c r="L121" s="555"/>
      <c r="M121" s="555"/>
      <c r="N121" s="555"/>
      <c r="O121" s="555"/>
      <c r="P121" s="557"/>
      <c r="Q121" s="507"/>
      <c r="R121" s="500"/>
      <c r="S121" s="503"/>
      <c r="T121" s="504"/>
      <c r="U121" s="513"/>
      <c r="V121" s="510"/>
      <c r="W121" s="497"/>
    </row>
    <row r="122" spans="1:23" ht="14.25" customHeight="1" thickTop="1">
      <c r="A122" s="177"/>
      <c r="B122" s="177"/>
      <c r="C122" s="177"/>
      <c r="D122" s="177"/>
      <c r="E122" s="177"/>
      <c r="F122" s="177"/>
      <c r="G122" s="177"/>
      <c r="H122" s="177"/>
      <c r="I122" s="177"/>
      <c r="J122" s="177"/>
      <c r="K122" s="177"/>
      <c r="L122" s="177"/>
      <c r="M122" s="177"/>
      <c r="N122" s="177"/>
      <c r="O122" s="177"/>
      <c r="P122" s="177"/>
      <c r="Q122" s="177"/>
      <c r="R122" s="177"/>
      <c r="S122" s="177"/>
      <c r="T122" s="177"/>
      <c r="U122" s="177"/>
      <c r="V122" s="177"/>
      <c r="W122" s="177"/>
    </row>
    <row r="123" spans="1:23" ht="20.100000000000001" customHeight="1">
      <c r="A123" s="178"/>
      <c r="B123" s="519" t="s">
        <v>115</v>
      </c>
      <c r="C123" s="519"/>
      <c r="D123" s="519"/>
      <c r="E123" s="179"/>
      <c r="F123" s="179"/>
      <c r="G123" s="179"/>
      <c r="H123" s="179"/>
      <c r="I123" s="179"/>
      <c r="J123" s="179"/>
      <c r="K123" s="179"/>
      <c r="L123" s="179"/>
      <c r="M123" s="179"/>
      <c r="N123" s="179"/>
      <c r="O123" s="179"/>
      <c r="P123" s="179"/>
      <c r="Q123" s="179"/>
      <c r="R123" s="179"/>
      <c r="S123" s="179"/>
      <c r="T123" s="179"/>
      <c r="U123" s="179"/>
      <c r="V123" s="179"/>
      <c r="W123" s="179"/>
    </row>
    <row r="124" spans="1:23" ht="20.100000000000001" customHeight="1">
      <c r="A124" s="178"/>
      <c r="B124" s="179"/>
      <c r="C124" s="179"/>
      <c r="D124" s="179"/>
      <c r="E124" s="179"/>
      <c r="F124" s="179"/>
      <c r="G124" s="179"/>
      <c r="H124" s="179"/>
      <c r="I124" s="179"/>
      <c r="J124" s="179"/>
      <c r="K124" s="179"/>
      <c r="L124" s="179"/>
      <c r="M124" s="179"/>
      <c r="N124" s="179"/>
      <c r="O124" s="179"/>
      <c r="P124" s="179"/>
      <c r="Q124" s="179"/>
      <c r="R124" s="179"/>
      <c r="S124" s="179"/>
      <c r="T124" s="179"/>
      <c r="U124" s="179"/>
      <c r="V124" s="179"/>
      <c r="W124" s="179"/>
    </row>
    <row r="125" spans="1:23" ht="20.100000000000001" customHeight="1">
      <c r="A125" s="178">
        <v>1</v>
      </c>
      <c r="B125" s="472" t="s">
        <v>116</v>
      </c>
      <c r="C125" s="472"/>
      <c r="D125" s="472"/>
      <c r="E125" s="472"/>
      <c r="F125" s="472"/>
      <c r="G125" s="472"/>
      <c r="H125" s="472"/>
      <c r="I125" s="472"/>
      <c r="J125" s="472"/>
      <c r="K125" s="472"/>
      <c r="L125" s="472"/>
      <c r="M125" s="178">
        <v>8</v>
      </c>
      <c r="N125" s="465" t="s">
        <v>322</v>
      </c>
      <c r="O125" s="465"/>
      <c r="P125" s="465"/>
      <c r="Q125" s="465"/>
      <c r="R125" s="465"/>
      <c r="S125" s="465"/>
      <c r="T125" s="465"/>
      <c r="U125" s="465"/>
    </row>
    <row r="126" spans="1:23" ht="20.100000000000001" customHeight="1">
      <c r="A126" s="178"/>
      <c r="B126" s="472"/>
      <c r="C126" s="472"/>
      <c r="D126" s="472"/>
      <c r="E126" s="472"/>
      <c r="F126" s="472"/>
      <c r="G126" s="472"/>
      <c r="H126" s="472"/>
      <c r="I126" s="472"/>
      <c r="J126" s="472"/>
      <c r="K126" s="472"/>
      <c r="L126" s="472"/>
      <c r="M126" s="178"/>
      <c r="N126" s="465"/>
      <c r="O126" s="465"/>
      <c r="P126" s="465"/>
      <c r="Q126" s="465"/>
      <c r="R126" s="465"/>
      <c r="S126" s="465"/>
      <c r="T126" s="465"/>
      <c r="U126" s="465"/>
    </row>
    <row r="127" spans="1:23" ht="20.100000000000001" customHeight="1">
      <c r="A127" s="178"/>
      <c r="B127" s="472"/>
      <c r="C127" s="472"/>
      <c r="D127" s="472"/>
      <c r="E127" s="472"/>
      <c r="F127" s="472"/>
      <c r="G127" s="472"/>
      <c r="H127" s="472"/>
      <c r="I127" s="472"/>
      <c r="J127" s="472"/>
      <c r="K127" s="472"/>
      <c r="L127" s="472"/>
      <c r="M127" s="178"/>
      <c r="N127" s="178"/>
      <c r="O127" s="178"/>
      <c r="P127" s="178"/>
      <c r="Q127" s="178"/>
      <c r="R127" s="178"/>
      <c r="S127" s="178"/>
      <c r="T127" s="178"/>
      <c r="U127" s="178"/>
    </row>
    <row r="128" spans="1:23" ht="20.100000000000001" customHeight="1">
      <c r="A128" s="178"/>
      <c r="B128" s="178"/>
      <c r="C128" s="178"/>
      <c r="D128" s="178"/>
      <c r="E128" s="178"/>
      <c r="F128" s="178"/>
      <c r="G128" s="178"/>
      <c r="H128" s="178"/>
      <c r="I128" s="178"/>
      <c r="J128" s="178"/>
      <c r="K128" s="178"/>
      <c r="L128" s="178"/>
      <c r="M128" s="178">
        <v>9</v>
      </c>
      <c r="N128" s="465" t="s">
        <v>324</v>
      </c>
      <c r="O128" s="465"/>
      <c r="P128" s="465"/>
      <c r="Q128" s="465"/>
      <c r="R128" s="465"/>
      <c r="S128" s="465"/>
      <c r="T128" s="465"/>
      <c r="U128" s="465"/>
    </row>
    <row r="129" spans="1:23" ht="20.100000000000001" customHeight="1">
      <c r="A129" s="178">
        <v>2</v>
      </c>
      <c r="B129" s="472" t="s">
        <v>117</v>
      </c>
      <c r="C129" s="472"/>
      <c r="D129" s="472"/>
      <c r="E129" s="472"/>
      <c r="F129" s="472"/>
      <c r="G129" s="472"/>
      <c r="H129" s="472"/>
      <c r="I129" s="472"/>
      <c r="J129" s="472"/>
      <c r="K129" s="472"/>
      <c r="L129" s="472"/>
      <c r="M129" s="178"/>
      <c r="N129" s="178"/>
      <c r="O129" s="178"/>
      <c r="P129" s="178"/>
      <c r="Q129" s="178"/>
      <c r="R129" s="178"/>
      <c r="S129" s="178"/>
      <c r="T129" s="178"/>
      <c r="U129" s="178"/>
    </row>
    <row r="130" spans="1:23" ht="20.100000000000001" customHeight="1">
      <c r="A130" s="178"/>
      <c r="B130" s="472"/>
      <c r="C130" s="472"/>
      <c r="D130" s="472"/>
      <c r="E130" s="472"/>
      <c r="F130" s="472"/>
      <c r="G130" s="472"/>
      <c r="H130" s="472"/>
      <c r="I130" s="472"/>
      <c r="J130" s="472"/>
      <c r="K130" s="472"/>
      <c r="L130" s="472"/>
      <c r="M130" s="178">
        <v>10</v>
      </c>
      <c r="N130" s="465" t="s">
        <v>326</v>
      </c>
      <c r="O130" s="465"/>
      <c r="P130" s="465"/>
      <c r="Q130" s="465"/>
      <c r="R130" s="465"/>
      <c r="S130" s="465"/>
      <c r="T130" s="465"/>
      <c r="U130" s="465"/>
    </row>
    <row r="131" spans="1:23" ht="20.100000000000001" customHeight="1">
      <c r="A131" s="178"/>
      <c r="B131" s="472"/>
      <c r="C131" s="472"/>
      <c r="D131" s="472"/>
      <c r="E131" s="472"/>
      <c r="F131" s="472"/>
      <c r="G131" s="472"/>
      <c r="H131" s="472"/>
      <c r="I131" s="472"/>
      <c r="J131" s="472"/>
      <c r="K131" s="472"/>
      <c r="L131" s="472"/>
      <c r="M131" s="178"/>
      <c r="N131" s="465"/>
      <c r="O131" s="465"/>
      <c r="P131" s="465"/>
      <c r="Q131" s="465"/>
      <c r="R131" s="465"/>
      <c r="S131" s="465"/>
      <c r="T131" s="465"/>
      <c r="U131" s="465"/>
      <c r="V131" s="178"/>
      <c r="W131" s="178"/>
    </row>
    <row r="132" spans="1:23" ht="20.100000000000001" customHeight="1">
      <c r="A132" s="178"/>
      <c r="B132" s="178"/>
      <c r="C132" s="178"/>
      <c r="D132" s="178"/>
      <c r="E132" s="178"/>
      <c r="F132" s="178"/>
      <c r="G132" s="178"/>
      <c r="H132" s="178"/>
      <c r="I132" s="178"/>
      <c r="J132" s="178"/>
      <c r="K132" s="178"/>
      <c r="L132" s="178"/>
      <c r="M132" s="178"/>
      <c r="N132" s="465"/>
      <c r="O132" s="465"/>
      <c r="P132" s="465"/>
      <c r="Q132" s="465"/>
      <c r="R132" s="465"/>
      <c r="S132" s="465"/>
      <c r="T132" s="465"/>
      <c r="U132" s="465"/>
    </row>
    <row r="133" spans="1:23" ht="20.100000000000001" customHeight="1">
      <c r="A133" s="178">
        <v>3</v>
      </c>
      <c r="B133" s="472" t="s">
        <v>118</v>
      </c>
      <c r="C133" s="472"/>
      <c r="D133" s="472"/>
      <c r="E133" s="472"/>
      <c r="F133" s="472"/>
      <c r="G133" s="472"/>
      <c r="H133" s="472"/>
      <c r="I133" s="472"/>
      <c r="J133" s="472"/>
      <c r="K133" s="472"/>
      <c r="L133" s="472"/>
      <c r="M133" s="178"/>
      <c r="N133" s="465"/>
      <c r="O133" s="465"/>
      <c r="P133" s="465"/>
      <c r="Q133" s="465"/>
      <c r="R133" s="465"/>
      <c r="S133" s="465"/>
      <c r="T133" s="465"/>
      <c r="U133" s="465"/>
    </row>
    <row r="134" spans="1:23" ht="20.100000000000001" customHeight="1">
      <c r="A134" s="178"/>
      <c r="B134" s="472"/>
      <c r="C134" s="472"/>
      <c r="D134" s="472"/>
      <c r="E134" s="472"/>
      <c r="F134" s="472"/>
      <c r="G134" s="472"/>
      <c r="H134" s="472"/>
      <c r="I134" s="472"/>
      <c r="J134" s="472"/>
      <c r="K134" s="472"/>
      <c r="L134" s="472"/>
      <c r="M134" s="178"/>
      <c r="N134" s="465"/>
      <c r="O134" s="465"/>
      <c r="P134" s="465"/>
      <c r="Q134" s="465"/>
      <c r="R134" s="465"/>
      <c r="S134" s="465"/>
      <c r="T134" s="465"/>
      <c r="U134" s="465"/>
    </row>
    <row r="135" spans="1:23" ht="20.100000000000001" customHeight="1">
      <c r="A135" s="178"/>
      <c r="B135" s="178"/>
      <c r="C135" s="178"/>
      <c r="D135" s="178"/>
      <c r="E135" s="178"/>
      <c r="F135" s="178"/>
      <c r="G135" s="178"/>
      <c r="H135" s="178"/>
      <c r="I135" s="178"/>
      <c r="J135" s="178"/>
      <c r="K135" s="178"/>
      <c r="L135" s="178"/>
      <c r="M135" s="178"/>
      <c r="N135" s="465"/>
      <c r="O135" s="465"/>
      <c r="P135" s="465"/>
      <c r="Q135" s="465"/>
      <c r="R135" s="465"/>
      <c r="S135" s="465"/>
      <c r="T135" s="465"/>
      <c r="U135" s="465"/>
      <c r="V135" s="178"/>
      <c r="W135" s="178"/>
    </row>
    <row r="136" spans="1:23" ht="20.100000000000001" customHeight="1">
      <c r="A136" s="180">
        <v>4</v>
      </c>
      <c r="B136" s="465" t="s">
        <v>229</v>
      </c>
      <c r="C136" s="465"/>
      <c r="D136" s="465"/>
      <c r="E136" s="465"/>
      <c r="F136" s="465"/>
      <c r="G136" s="465"/>
      <c r="H136" s="465"/>
      <c r="I136" s="465"/>
      <c r="J136" s="465"/>
      <c r="K136" s="465"/>
      <c r="L136" s="465"/>
      <c r="M136" s="178"/>
      <c r="N136" s="465"/>
      <c r="O136" s="465"/>
      <c r="P136" s="465"/>
      <c r="Q136" s="465"/>
      <c r="R136" s="465"/>
      <c r="S136" s="465"/>
      <c r="T136" s="465"/>
      <c r="U136" s="465"/>
    </row>
    <row r="137" spans="1:23" ht="20.100000000000001" customHeight="1">
      <c r="A137" s="180"/>
      <c r="B137" s="465"/>
      <c r="C137" s="465"/>
      <c r="D137" s="465"/>
      <c r="E137" s="465"/>
      <c r="F137" s="465"/>
      <c r="G137" s="465"/>
      <c r="H137" s="465"/>
      <c r="I137" s="465"/>
      <c r="J137" s="465"/>
      <c r="K137" s="465"/>
      <c r="L137" s="465"/>
      <c r="M137" s="178"/>
      <c r="N137" s="465"/>
      <c r="O137" s="465"/>
      <c r="P137" s="465"/>
      <c r="Q137" s="465"/>
      <c r="R137" s="465"/>
      <c r="S137" s="465"/>
      <c r="T137" s="465"/>
      <c r="U137" s="465"/>
    </row>
    <row r="138" spans="1:23" ht="20.100000000000001" customHeight="1">
      <c r="A138" s="178"/>
      <c r="B138" s="465"/>
      <c r="C138" s="465"/>
      <c r="D138" s="465"/>
      <c r="E138" s="465"/>
      <c r="F138" s="465"/>
      <c r="G138" s="465"/>
      <c r="H138" s="465"/>
      <c r="I138" s="465"/>
      <c r="J138" s="465"/>
      <c r="K138" s="465"/>
      <c r="L138" s="465"/>
      <c r="M138" s="178"/>
      <c r="N138" s="465"/>
      <c r="O138" s="465"/>
      <c r="P138" s="465"/>
      <c r="Q138" s="465"/>
      <c r="R138" s="465"/>
      <c r="S138" s="465"/>
      <c r="T138" s="465"/>
      <c r="U138" s="465"/>
    </row>
    <row r="139" spans="1:23" ht="20.100000000000001" customHeight="1">
      <c r="A139" s="178"/>
      <c r="B139" s="465"/>
      <c r="C139" s="465"/>
      <c r="D139" s="465"/>
      <c r="E139" s="465"/>
      <c r="F139" s="465"/>
      <c r="G139" s="465"/>
      <c r="H139" s="465"/>
      <c r="I139" s="465"/>
      <c r="J139" s="465"/>
      <c r="K139" s="465"/>
      <c r="L139" s="465"/>
      <c r="M139" s="178"/>
      <c r="N139" s="465"/>
      <c r="O139" s="465"/>
      <c r="P139" s="465"/>
      <c r="Q139" s="465"/>
      <c r="R139" s="465"/>
      <c r="S139" s="465"/>
      <c r="T139" s="465"/>
      <c r="U139" s="465"/>
    </row>
    <row r="140" spans="1:23" ht="20.100000000000001" customHeight="1">
      <c r="A140" s="178"/>
      <c r="B140" s="465"/>
      <c r="C140" s="465"/>
      <c r="D140" s="465"/>
      <c r="E140" s="465"/>
      <c r="F140" s="465"/>
      <c r="G140" s="465"/>
      <c r="H140" s="465"/>
      <c r="I140" s="465"/>
      <c r="J140" s="465"/>
      <c r="K140" s="465"/>
      <c r="L140" s="465"/>
      <c r="M140" s="178"/>
      <c r="N140" s="465"/>
      <c r="O140" s="465"/>
      <c r="P140" s="465"/>
      <c r="Q140" s="465"/>
      <c r="R140" s="465"/>
      <c r="S140" s="465"/>
      <c r="T140" s="465"/>
      <c r="U140" s="465"/>
    </row>
    <row r="141" spans="1:23" ht="20.100000000000001" customHeight="1">
      <c r="A141" s="178"/>
      <c r="B141" s="178"/>
      <c r="C141" s="178"/>
      <c r="D141" s="178"/>
      <c r="E141" s="178"/>
      <c r="F141" s="178"/>
      <c r="G141" s="178"/>
      <c r="H141" s="178"/>
      <c r="I141" s="178"/>
      <c r="J141" s="178"/>
      <c r="K141" s="178"/>
      <c r="L141" s="178"/>
      <c r="M141" s="178"/>
      <c r="N141" s="178"/>
      <c r="O141" s="178"/>
      <c r="P141" s="178"/>
      <c r="Q141" s="178"/>
      <c r="R141" s="178"/>
      <c r="S141" s="178"/>
      <c r="T141" s="178"/>
      <c r="U141" s="178"/>
    </row>
    <row r="142" spans="1:23" ht="20.100000000000001" customHeight="1">
      <c r="A142" s="178">
        <v>5</v>
      </c>
      <c r="B142" s="465" t="s">
        <v>385</v>
      </c>
      <c r="C142" s="465"/>
      <c r="D142" s="465"/>
      <c r="E142" s="465"/>
      <c r="F142" s="465"/>
      <c r="G142" s="465"/>
      <c r="H142" s="465"/>
      <c r="I142" s="465"/>
      <c r="J142" s="465"/>
      <c r="K142" s="465"/>
      <c r="L142" s="465"/>
      <c r="M142" s="178">
        <v>11</v>
      </c>
      <c r="N142" s="465" t="s">
        <v>413</v>
      </c>
      <c r="O142" s="465"/>
      <c r="P142" s="465"/>
      <c r="Q142" s="465"/>
      <c r="R142" s="465"/>
      <c r="S142" s="465"/>
      <c r="T142" s="465"/>
      <c r="U142" s="465"/>
    </row>
    <row r="143" spans="1:23" ht="20.100000000000001" customHeight="1">
      <c r="A143" s="178"/>
      <c r="B143" s="465"/>
      <c r="C143" s="465"/>
      <c r="D143" s="465"/>
      <c r="E143" s="465"/>
      <c r="F143" s="465"/>
      <c r="G143" s="465"/>
      <c r="H143" s="465"/>
      <c r="I143" s="465"/>
      <c r="J143" s="465"/>
      <c r="K143" s="465"/>
      <c r="L143" s="465"/>
      <c r="M143" s="178"/>
      <c r="N143" s="465"/>
      <c r="O143" s="465"/>
      <c r="P143" s="465"/>
      <c r="Q143" s="465"/>
      <c r="R143" s="465"/>
      <c r="S143" s="465"/>
      <c r="T143" s="465"/>
      <c r="U143" s="465"/>
      <c r="V143" s="178"/>
      <c r="W143" s="178"/>
    </row>
    <row r="144" spans="1:23" ht="20.100000000000001" customHeight="1">
      <c r="A144" s="178"/>
      <c r="B144" s="465"/>
      <c r="C144" s="465"/>
      <c r="D144" s="465"/>
      <c r="E144" s="465"/>
      <c r="F144" s="465"/>
      <c r="G144" s="465"/>
      <c r="H144" s="465"/>
      <c r="I144" s="465"/>
      <c r="J144" s="465"/>
      <c r="K144" s="465"/>
      <c r="L144" s="465"/>
      <c r="M144" s="178"/>
      <c r="N144" s="465"/>
      <c r="O144" s="465"/>
      <c r="P144" s="465"/>
      <c r="Q144" s="465"/>
      <c r="R144" s="465"/>
      <c r="S144" s="465"/>
      <c r="T144" s="465"/>
      <c r="U144" s="465"/>
    </row>
    <row r="145" spans="1:23" ht="20.100000000000001" customHeight="1">
      <c r="A145" s="180"/>
      <c r="B145" s="465"/>
      <c r="C145" s="465"/>
      <c r="D145" s="465"/>
      <c r="E145" s="465"/>
      <c r="F145" s="465"/>
      <c r="G145" s="465"/>
      <c r="H145" s="465"/>
      <c r="I145" s="465"/>
      <c r="J145" s="465"/>
      <c r="K145" s="465"/>
      <c r="L145" s="465"/>
      <c r="M145" s="178"/>
      <c r="N145" s="178"/>
      <c r="O145" s="178"/>
      <c r="P145" s="178"/>
      <c r="Q145" s="178"/>
      <c r="R145" s="178"/>
      <c r="S145" s="178"/>
      <c r="T145" s="178"/>
      <c r="U145" s="178"/>
    </row>
    <row r="146" spans="1:23" ht="20.100000000000001" customHeight="1">
      <c r="A146" s="180"/>
      <c r="B146" s="465"/>
      <c r="C146" s="465"/>
      <c r="D146" s="465"/>
      <c r="E146" s="465"/>
      <c r="F146" s="465"/>
      <c r="G146" s="465"/>
      <c r="H146" s="465"/>
      <c r="I146" s="465"/>
      <c r="J146" s="465"/>
      <c r="K146" s="465"/>
      <c r="L146" s="465"/>
      <c r="M146" s="178"/>
      <c r="N146" s="178"/>
      <c r="O146" s="178"/>
      <c r="P146" s="178"/>
      <c r="Q146" s="178"/>
      <c r="R146" s="178"/>
      <c r="S146" s="178"/>
      <c r="T146" s="178"/>
      <c r="U146" s="178"/>
      <c r="V146" s="178"/>
      <c r="W146" s="178"/>
    </row>
    <row r="147" spans="1:23" ht="20.100000000000001" customHeight="1">
      <c r="A147" s="178"/>
      <c r="B147" s="465"/>
      <c r="C147" s="465"/>
      <c r="D147" s="465"/>
      <c r="E147" s="465"/>
      <c r="F147" s="465"/>
      <c r="G147" s="465"/>
      <c r="H147" s="465"/>
      <c r="I147" s="465"/>
      <c r="J147" s="465"/>
      <c r="K147" s="465"/>
      <c r="L147" s="465"/>
      <c r="M147" s="181">
        <v>12</v>
      </c>
      <c r="N147" s="472" t="s">
        <v>320</v>
      </c>
      <c r="O147" s="472"/>
      <c r="P147" s="472"/>
      <c r="Q147" s="472"/>
      <c r="R147" s="472"/>
      <c r="S147" s="472"/>
      <c r="T147" s="472"/>
      <c r="U147" s="472"/>
    </row>
    <row r="148" spans="1:23" ht="20.100000000000001" customHeight="1">
      <c r="A148" s="182"/>
      <c r="B148" s="465"/>
      <c r="C148" s="465"/>
      <c r="D148" s="465"/>
      <c r="E148" s="465"/>
      <c r="F148" s="465"/>
      <c r="G148" s="465"/>
      <c r="H148" s="465"/>
      <c r="I148" s="465"/>
      <c r="J148" s="465"/>
      <c r="K148" s="465"/>
      <c r="L148" s="465"/>
      <c r="M148" s="181"/>
      <c r="N148" s="472"/>
      <c r="O148" s="472"/>
      <c r="P148" s="472"/>
      <c r="Q148" s="472"/>
      <c r="R148" s="472"/>
      <c r="S148" s="472"/>
      <c r="T148" s="472"/>
      <c r="U148" s="472"/>
    </row>
    <row r="149" spans="1:23" ht="20.100000000000001" customHeight="1">
      <c r="A149" s="182"/>
      <c r="B149" s="465"/>
      <c r="C149" s="465"/>
      <c r="D149" s="465"/>
      <c r="E149" s="465"/>
      <c r="F149" s="465"/>
      <c r="G149" s="465"/>
      <c r="H149" s="465"/>
      <c r="I149" s="465"/>
      <c r="J149" s="465"/>
      <c r="K149" s="465"/>
      <c r="L149" s="465"/>
      <c r="M149" s="181"/>
      <c r="N149" s="472"/>
      <c r="O149" s="472"/>
      <c r="P149" s="472"/>
      <c r="Q149" s="472"/>
      <c r="R149" s="472"/>
      <c r="S149" s="472"/>
      <c r="T149" s="472"/>
      <c r="U149" s="472"/>
    </row>
    <row r="150" spans="1:23" ht="20.100000000000001" customHeight="1">
      <c r="A150" s="178"/>
      <c r="B150" s="178"/>
      <c r="C150" s="178"/>
      <c r="D150" s="178"/>
      <c r="E150" s="178"/>
      <c r="F150" s="178"/>
      <c r="G150" s="178"/>
      <c r="H150" s="178"/>
      <c r="I150" s="178"/>
      <c r="J150" s="178"/>
      <c r="K150" s="178"/>
      <c r="L150" s="178"/>
      <c r="M150" s="178"/>
      <c r="N150" s="472"/>
      <c r="O150" s="472"/>
      <c r="P150" s="472"/>
      <c r="Q150" s="472"/>
      <c r="R150" s="472"/>
      <c r="S150" s="472"/>
      <c r="T150" s="472"/>
      <c r="U150" s="472"/>
    </row>
    <row r="151" spans="1:23" ht="20.100000000000001" customHeight="1">
      <c r="A151" s="178">
        <v>6</v>
      </c>
      <c r="B151" s="465" t="s">
        <v>321</v>
      </c>
      <c r="C151" s="465"/>
      <c r="D151" s="465"/>
      <c r="E151" s="465"/>
      <c r="F151" s="465"/>
      <c r="G151" s="465"/>
      <c r="H151" s="465"/>
      <c r="I151" s="465"/>
      <c r="J151" s="465"/>
      <c r="K151" s="465"/>
      <c r="L151" s="465"/>
      <c r="M151" s="178"/>
      <c r="N151" s="472"/>
      <c r="O151" s="472"/>
      <c r="P151" s="472"/>
      <c r="Q151" s="472"/>
      <c r="R151" s="472"/>
      <c r="S151" s="472"/>
      <c r="T151" s="472"/>
      <c r="U151" s="472"/>
      <c r="V151" s="178"/>
      <c r="W151" s="178"/>
    </row>
    <row r="152" spans="1:23" ht="20.100000000000001" customHeight="1">
      <c r="A152" s="178"/>
      <c r="B152" s="465"/>
      <c r="C152" s="465"/>
      <c r="D152" s="465"/>
      <c r="E152" s="465"/>
      <c r="F152" s="465"/>
      <c r="G152" s="465"/>
      <c r="H152" s="465"/>
      <c r="I152" s="465"/>
      <c r="J152" s="465"/>
      <c r="K152" s="465"/>
      <c r="L152" s="465"/>
      <c r="M152" s="178"/>
      <c r="N152" s="472"/>
      <c r="O152" s="472"/>
      <c r="P152" s="472"/>
      <c r="Q152" s="472"/>
      <c r="R152" s="472"/>
      <c r="S152" s="472"/>
      <c r="T152" s="472"/>
      <c r="U152" s="472"/>
      <c r="V152" s="178"/>
      <c r="W152" s="178"/>
    </row>
    <row r="153" spans="1:23" ht="20.100000000000001" customHeight="1">
      <c r="A153" s="178"/>
      <c r="B153" s="178"/>
      <c r="C153" s="178"/>
      <c r="D153" s="178"/>
      <c r="E153" s="178"/>
      <c r="F153" s="178"/>
      <c r="G153" s="178"/>
      <c r="H153" s="178"/>
      <c r="I153" s="178"/>
      <c r="J153" s="178"/>
      <c r="K153" s="178"/>
      <c r="L153" s="178"/>
      <c r="M153" s="178"/>
      <c r="N153" s="473" t="s">
        <v>236</v>
      </c>
      <c r="O153" s="473"/>
      <c r="P153" s="473"/>
      <c r="Q153" s="473"/>
      <c r="R153" s="473"/>
      <c r="S153" s="473"/>
      <c r="T153" s="475" t="s">
        <v>238</v>
      </c>
      <c r="U153" s="475" t="s">
        <v>239</v>
      </c>
      <c r="V153" s="178"/>
      <c r="W153" s="178"/>
    </row>
    <row r="154" spans="1:23" ht="20.100000000000001" customHeight="1">
      <c r="A154" s="180">
        <v>7</v>
      </c>
      <c r="B154" s="465" t="s">
        <v>323</v>
      </c>
      <c r="C154" s="465"/>
      <c r="D154" s="465"/>
      <c r="E154" s="465"/>
      <c r="F154" s="465"/>
      <c r="G154" s="465"/>
      <c r="H154" s="465"/>
      <c r="I154" s="465"/>
      <c r="J154" s="465"/>
      <c r="K154" s="465"/>
      <c r="L154" s="465"/>
      <c r="M154" s="178"/>
      <c r="N154" s="474" t="s">
        <v>237</v>
      </c>
      <c r="O154" s="474"/>
      <c r="P154" s="474"/>
      <c r="Q154" s="474"/>
      <c r="R154" s="474"/>
      <c r="S154" s="474"/>
      <c r="T154" s="475"/>
      <c r="U154" s="475"/>
      <c r="V154" s="178"/>
      <c r="W154" s="178"/>
    </row>
    <row r="155" spans="1:23" ht="20.100000000000001" customHeight="1">
      <c r="A155" s="180"/>
      <c r="B155" s="465"/>
      <c r="C155" s="465"/>
      <c r="D155" s="465"/>
      <c r="E155" s="465"/>
      <c r="F155" s="465"/>
      <c r="G155" s="465"/>
      <c r="H155" s="465"/>
      <c r="I155" s="465"/>
      <c r="J155" s="465"/>
      <c r="K155" s="465"/>
      <c r="L155" s="465"/>
      <c r="M155" s="178"/>
      <c r="N155" s="178"/>
      <c r="O155" s="178"/>
      <c r="P155" s="178"/>
      <c r="Q155" s="178"/>
      <c r="R155" s="178"/>
      <c r="S155" s="178"/>
      <c r="T155" s="178"/>
      <c r="U155" s="178"/>
      <c r="V155" s="178"/>
      <c r="W155" s="178"/>
    </row>
    <row r="156" spans="1:23" ht="20.100000000000001" customHeight="1">
      <c r="A156" s="178"/>
      <c r="B156" s="465"/>
      <c r="C156" s="465"/>
      <c r="D156" s="465"/>
      <c r="E156" s="465"/>
      <c r="F156" s="465"/>
      <c r="G156" s="465"/>
      <c r="H156" s="465"/>
      <c r="I156" s="465"/>
      <c r="J156" s="465"/>
      <c r="K156" s="465"/>
      <c r="L156" s="465"/>
      <c r="M156" s="178">
        <v>13</v>
      </c>
      <c r="N156" s="465" t="s">
        <v>362</v>
      </c>
      <c r="O156" s="465"/>
      <c r="P156" s="465"/>
      <c r="Q156" s="465"/>
      <c r="R156" s="465"/>
      <c r="S156" s="465"/>
      <c r="T156" s="465"/>
      <c r="U156" s="465"/>
      <c r="V156" s="178"/>
      <c r="W156" s="178"/>
    </row>
    <row r="157" spans="1:23" ht="20.100000000000001" customHeight="1">
      <c r="A157" s="180"/>
      <c r="B157" s="465"/>
      <c r="C157" s="465"/>
      <c r="D157" s="465"/>
      <c r="E157" s="465"/>
      <c r="F157" s="465"/>
      <c r="G157" s="465"/>
      <c r="H157" s="465"/>
      <c r="I157" s="465"/>
      <c r="J157" s="465"/>
      <c r="K157" s="465"/>
      <c r="L157" s="465"/>
      <c r="M157" s="178"/>
      <c r="N157" s="465"/>
      <c r="O157" s="465"/>
      <c r="P157" s="465"/>
      <c r="Q157" s="465"/>
      <c r="R157" s="465"/>
      <c r="S157" s="465"/>
      <c r="T157" s="465"/>
      <c r="U157" s="465"/>
      <c r="V157" s="178"/>
      <c r="W157" s="178"/>
    </row>
    <row r="158" spans="1:23" ht="20.100000000000001" customHeight="1">
      <c r="A158" s="180"/>
      <c r="B158" s="178"/>
      <c r="C158" s="178"/>
      <c r="D158" s="178"/>
      <c r="E158" s="178"/>
      <c r="F158" s="178"/>
      <c r="G158" s="178"/>
      <c r="H158" s="178"/>
      <c r="I158" s="178"/>
      <c r="J158" s="178"/>
      <c r="K158" s="178"/>
      <c r="L158" s="178"/>
      <c r="M158" s="178"/>
      <c r="N158" s="465"/>
      <c r="O158" s="465"/>
      <c r="P158" s="465"/>
      <c r="Q158" s="465"/>
      <c r="R158" s="465"/>
      <c r="S158" s="465"/>
      <c r="T158" s="465"/>
      <c r="U158" s="465"/>
      <c r="V158" s="178"/>
      <c r="W158" s="178"/>
    </row>
    <row r="159" spans="1:23" ht="20.100000000000001" customHeight="1">
      <c r="A159" s="178"/>
      <c r="B159" s="178"/>
      <c r="C159" s="178"/>
      <c r="D159" s="178"/>
      <c r="E159" s="178"/>
      <c r="F159" s="178"/>
      <c r="G159" s="178"/>
      <c r="H159" s="178"/>
      <c r="I159" s="178"/>
      <c r="J159" s="178"/>
      <c r="K159" s="178"/>
      <c r="L159" s="178"/>
      <c r="M159" s="178"/>
      <c r="N159" s="178"/>
      <c r="O159" s="178"/>
      <c r="P159" s="178"/>
      <c r="Q159" s="178"/>
      <c r="R159" s="178"/>
      <c r="S159" s="178"/>
      <c r="T159" s="178"/>
      <c r="U159" s="178"/>
      <c r="V159" s="178"/>
      <c r="W159" s="178"/>
    </row>
    <row r="160" spans="1:23" ht="20.100000000000001" customHeight="1">
      <c r="A160" s="180"/>
      <c r="B160" s="178"/>
      <c r="C160" s="178"/>
      <c r="D160" s="178"/>
      <c r="E160" s="178"/>
      <c r="F160" s="178"/>
      <c r="G160" s="178"/>
      <c r="H160" s="178"/>
      <c r="I160" s="178"/>
      <c r="J160" s="178"/>
      <c r="K160" s="178"/>
      <c r="L160" s="178"/>
      <c r="M160" s="178"/>
      <c r="N160" s="178"/>
      <c r="O160" s="178"/>
      <c r="P160" s="178"/>
      <c r="Q160" s="178"/>
      <c r="R160" s="178"/>
      <c r="S160" s="178"/>
      <c r="T160" s="178"/>
      <c r="U160" s="178"/>
      <c r="V160" s="178"/>
      <c r="W160" s="178"/>
    </row>
    <row r="161" spans="1:23" ht="20.100000000000001" customHeight="1">
      <c r="A161" s="180"/>
      <c r="B161" s="178"/>
      <c r="C161" s="178"/>
      <c r="D161" s="178"/>
      <c r="E161" s="178"/>
      <c r="F161" s="178"/>
      <c r="G161" s="178"/>
      <c r="H161" s="178"/>
      <c r="I161" s="178"/>
      <c r="J161" s="178"/>
      <c r="K161" s="178"/>
      <c r="L161" s="178"/>
      <c r="M161" s="178"/>
      <c r="N161" s="178"/>
      <c r="O161" s="178"/>
      <c r="P161" s="178"/>
      <c r="Q161" s="178"/>
      <c r="R161" s="178"/>
      <c r="S161" s="178"/>
      <c r="T161" s="178"/>
      <c r="U161" s="178"/>
      <c r="V161" s="178"/>
      <c r="W161" s="178"/>
    </row>
    <row r="162" spans="1:23" ht="20.100000000000001" customHeight="1">
      <c r="A162" s="178"/>
      <c r="B162" s="178"/>
      <c r="C162" s="178"/>
      <c r="D162" s="178"/>
      <c r="E162" s="178"/>
      <c r="F162" s="178"/>
      <c r="G162" s="178"/>
      <c r="H162" s="178"/>
      <c r="I162" s="178"/>
      <c r="J162" s="178"/>
      <c r="K162" s="178"/>
      <c r="L162" s="178"/>
      <c r="M162" s="178"/>
      <c r="N162" s="178"/>
      <c r="O162" s="178"/>
      <c r="P162" s="178"/>
      <c r="Q162" s="178"/>
      <c r="R162" s="178"/>
      <c r="S162" s="178"/>
      <c r="T162" s="178"/>
      <c r="U162" s="178"/>
      <c r="V162" s="178"/>
      <c r="W162" s="178"/>
    </row>
    <row r="163" spans="1:23" ht="20.100000000000001" customHeight="1">
      <c r="A163" s="180"/>
      <c r="B163" s="178"/>
      <c r="C163" s="178"/>
      <c r="D163" s="178"/>
      <c r="E163" s="178"/>
      <c r="F163" s="178"/>
      <c r="G163" s="178"/>
      <c r="H163" s="178"/>
      <c r="I163" s="178"/>
      <c r="J163" s="178"/>
      <c r="K163" s="178"/>
      <c r="L163" s="178"/>
      <c r="M163" s="178"/>
      <c r="N163" s="178"/>
      <c r="O163" s="178"/>
      <c r="P163" s="178"/>
      <c r="Q163" s="178"/>
      <c r="R163" s="178"/>
      <c r="S163" s="178"/>
      <c r="T163" s="178"/>
      <c r="U163" s="178"/>
      <c r="V163" s="178"/>
      <c r="W163" s="178"/>
    </row>
    <row r="164" spans="1:23" ht="20.100000000000001" customHeight="1">
      <c r="A164" s="180"/>
      <c r="B164" s="178"/>
      <c r="C164" s="178"/>
      <c r="D164" s="178"/>
      <c r="E164" s="178"/>
      <c r="F164" s="178"/>
      <c r="G164" s="178"/>
      <c r="H164" s="178"/>
      <c r="I164" s="178"/>
      <c r="J164" s="178"/>
      <c r="K164" s="178"/>
      <c r="L164" s="178"/>
      <c r="M164" s="178"/>
      <c r="N164" s="178"/>
      <c r="O164" s="178"/>
      <c r="P164" s="178"/>
      <c r="Q164" s="178"/>
      <c r="R164" s="178"/>
      <c r="S164" s="178"/>
      <c r="T164" s="178"/>
      <c r="U164" s="178"/>
      <c r="V164" s="178"/>
      <c r="W164" s="178"/>
    </row>
    <row r="165" spans="1:23">
      <c r="A165" s="183"/>
      <c r="B165" s="183"/>
      <c r="C165" s="183"/>
      <c r="D165" s="183"/>
      <c r="E165" s="183"/>
      <c r="F165" s="183"/>
      <c r="G165" s="183"/>
      <c r="H165" s="183"/>
      <c r="I165" s="183"/>
      <c r="J165" s="183"/>
      <c r="K165" s="183"/>
      <c r="L165" s="183"/>
      <c r="M165" s="183"/>
      <c r="N165" s="183"/>
      <c r="O165" s="183"/>
      <c r="P165" s="183"/>
      <c r="Q165" s="183"/>
      <c r="R165" s="183"/>
      <c r="S165" s="183"/>
      <c r="T165" s="183"/>
      <c r="U165" s="183"/>
      <c r="V165" s="183"/>
      <c r="W165" s="183"/>
    </row>
    <row r="166" spans="1:23">
      <c r="A166" s="183"/>
      <c r="B166" s="183"/>
      <c r="C166" s="183"/>
      <c r="D166" s="183"/>
      <c r="E166" s="183"/>
      <c r="F166" s="183"/>
      <c r="G166" s="183"/>
      <c r="H166" s="183"/>
      <c r="I166" s="183"/>
      <c r="J166" s="183"/>
      <c r="K166" s="183"/>
      <c r="L166" s="183"/>
      <c r="M166" s="183"/>
      <c r="N166" s="183"/>
      <c r="O166" s="183"/>
      <c r="P166" s="183"/>
      <c r="Q166" s="183"/>
      <c r="R166" s="183"/>
      <c r="S166" s="183"/>
      <c r="T166" s="183"/>
      <c r="U166" s="183"/>
      <c r="V166" s="183"/>
      <c r="W166" s="183"/>
    </row>
    <row r="167" spans="1:23">
      <c r="A167" s="183"/>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183"/>
    </row>
    <row r="168" spans="1:23" ht="13.5" customHeight="1">
      <c r="A168" s="183"/>
      <c r="B168" s="183"/>
      <c r="C168" s="183"/>
      <c r="D168" s="183"/>
      <c r="E168" s="183"/>
      <c r="F168" s="183"/>
      <c r="G168" s="183"/>
      <c r="H168" s="183"/>
      <c r="I168" s="183"/>
      <c r="J168" s="183"/>
      <c r="K168" s="183"/>
      <c r="L168" s="183"/>
      <c r="M168" s="183"/>
      <c r="N168" s="183"/>
      <c r="O168" s="183"/>
      <c r="P168" s="183"/>
      <c r="Q168" s="183"/>
      <c r="R168" s="183"/>
      <c r="S168" s="183"/>
      <c r="T168" s="183"/>
      <c r="U168" s="183"/>
      <c r="V168" s="183"/>
      <c r="W168" s="183"/>
    </row>
    <row r="169" spans="1:23">
      <c r="B169" s="183"/>
      <c r="C169" s="183"/>
      <c r="D169" s="183"/>
      <c r="E169" s="183"/>
      <c r="F169" s="183"/>
      <c r="G169" s="183"/>
      <c r="H169" s="183"/>
      <c r="I169" s="183"/>
      <c r="J169" s="183"/>
      <c r="K169" s="183"/>
      <c r="L169" s="183"/>
      <c r="M169" s="183"/>
      <c r="N169" s="183"/>
      <c r="O169" s="183"/>
      <c r="P169" s="183"/>
      <c r="Q169" s="183"/>
      <c r="R169" s="183"/>
      <c r="S169" s="183"/>
      <c r="T169" s="183"/>
      <c r="U169" s="183"/>
      <c r="V169" s="183"/>
      <c r="W169" s="183"/>
    </row>
    <row r="170" spans="1:23" ht="13.5" customHeight="1">
      <c r="B170" s="183"/>
      <c r="C170" s="183"/>
      <c r="D170" s="183"/>
      <c r="E170" s="183"/>
      <c r="F170" s="183"/>
      <c r="G170" s="183"/>
      <c r="H170" s="183"/>
      <c r="I170" s="183"/>
      <c r="J170" s="183"/>
      <c r="K170" s="183"/>
      <c r="L170" s="183"/>
      <c r="M170" s="183"/>
      <c r="N170" s="183"/>
      <c r="O170" s="183"/>
      <c r="P170" s="183"/>
      <c r="Q170" s="183"/>
      <c r="R170" s="183"/>
      <c r="S170" s="183"/>
      <c r="T170" s="183"/>
      <c r="U170" s="183"/>
      <c r="V170" s="183"/>
      <c r="W170" s="183"/>
    </row>
    <row r="171" spans="1:23">
      <c r="A171" s="183"/>
      <c r="B171" s="183"/>
      <c r="C171" s="183"/>
      <c r="D171" s="183"/>
      <c r="E171" s="183"/>
      <c r="F171" s="183"/>
      <c r="G171" s="183"/>
      <c r="H171" s="183"/>
      <c r="I171" s="183"/>
      <c r="J171" s="183"/>
      <c r="K171" s="183"/>
      <c r="L171" s="183"/>
      <c r="M171" s="183"/>
      <c r="N171" s="183"/>
      <c r="O171" s="183"/>
      <c r="P171" s="183"/>
      <c r="Q171" s="183"/>
      <c r="R171" s="183"/>
      <c r="S171" s="183"/>
      <c r="T171" s="183"/>
      <c r="U171" s="183"/>
      <c r="V171" s="183"/>
      <c r="W171" s="183"/>
    </row>
    <row r="172" spans="1:23">
      <c r="A172" s="183"/>
      <c r="B172" s="183"/>
      <c r="C172" s="183"/>
      <c r="D172" s="183"/>
      <c r="E172" s="183"/>
      <c r="F172" s="183"/>
      <c r="G172" s="183"/>
      <c r="H172" s="183"/>
      <c r="I172" s="183"/>
      <c r="J172" s="183"/>
      <c r="K172" s="183"/>
      <c r="L172" s="183"/>
      <c r="M172" s="183"/>
      <c r="N172" s="183"/>
      <c r="O172" s="183"/>
      <c r="P172" s="183"/>
      <c r="Q172" s="183"/>
      <c r="R172" s="183"/>
      <c r="S172" s="183"/>
      <c r="T172" s="183"/>
      <c r="U172" s="183"/>
      <c r="V172" s="183"/>
      <c r="W172" s="183"/>
    </row>
    <row r="173" spans="1:23" ht="13.5" customHeight="1">
      <c r="A173" s="183"/>
      <c r="B173" s="183"/>
      <c r="C173" s="183"/>
      <c r="D173" s="183"/>
      <c r="E173" s="183"/>
      <c r="F173" s="183"/>
      <c r="G173" s="183"/>
      <c r="H173" s="183"/>
      <c r="I173" s="183"/>
      <c r="J173" s="183"/>
      <c r="K173" s="183"/>
      <c r="L173" s="183"/>
      <c r="M173" s="183"/>
      <c r="N173" s="183"/>
      <c r="O173" s="183"/>
      <c r="P173" s="183"/>
      <c r="Q173" s="183"/>
      <c r="R173" s="183"/>
      <c r="S173" s="183"/>
      <c r="T173" s="183"/>
      <c r="U173" s="183"/>
      <c r="V173" s="183"/>
      <c r="W173" s="183"/>
    </row>
    <row r="174" spans="1:23">
      <c r="A174" s="183"/>
      <c r="B174" s="183"/>
      <c r="C174" s="183"/>
      <c r="D174" s="183"/>
      <c r="E174" s="183"/>
      <c r="F174" s="183"/>
      <c r="G174" s="183"/>
      <c r="H174" s="183"/>
      <c r="I174" s="183"/>
      <c r="J174" s="183"/>
      <c r="K174" s="183"/>
      <c r="L174" s="183"/>
      <c r="M174" s="183"/>
      <c r="N174" s="183"/>
      <c r="O174" s="183"/>
      <c r="P174" s="183"/>
      <c r="Q174" s="183"/>
      <c r="R174" s="183"/>
      <c r="S174" s="183"/>
      <c r="T174" s="183"/>
      <c r="U174" s="183"/>
      <c r="V174" s="183"/>
      <c r="W174" s="183"/>
    </row>
    <row r="175" spans="1:23">
      <c r="A175" s="183"/>
      <c r="B175" s="183"/>
      <c r="C175" s="183"/>
      <c r="D175" s="183"/>
      <c r="E175" s="183"/>
      <c r="F175" s="183"/>
      <c r="G175" s="183"/>
      <c r="H175" s="183"/>
      <c r="I175" s="183"/>
      <c r="J175" s="183"/>
      <c r="K175" s="183"/>
      <c r="L175" s="183"/>
      <c r="M175" s="183"/>
      <c r="N175" s="183"/>
      <c r="O175" s="183"/>
      <c r="P175" s="183"/>
      <c r="Q175" s="183"/>
      <c r="R175" s="183"/>
      <c r="S175" s="183"/>
      <c r="T175" s="183"/>
      <c r="U175" s="183"/>
      <c r="V175" s="183"/>
      <c r="W175" s="183"/>
    </row>
    <row r="176" spans="1:23">
      <c r="A176" s="183"/>
      <c r="B176" s="183"/>
      <c r="C176" s="183"/>
      <c r="D176" s="183"/>
      <c r="E176" s="183"/>
      <c r="F176" s="183"/>
      <c r="G176" s="183"/>
      <c r="H176" s="183"/>
      <c r="I176" s="183"/>
      <c r="J176" s="183"/>
      <c r="K176" s="183"/>
      <c r="L176" s="183"/>
      <c r="M176" s="183"/>
      <c r="N176" s="183"/>
      <c r="O176" s="183"/>
      <c r="P176" s="183"/>
      <c r="Q176" s="183"/>
      <c r="R176" s="183"/>
      <c r="S176" s="183"/>
      <c r="T176" s="183"/>
      <c r="U176" s="183"/>
      <c r="V176" s="183"/>
      <c r="W176" s="183"/>
    </row>
    <row r="177" spans="1:23">
      <c r="A177" s="183"/>
      <c r="B177" s="183"/>
      <c r="C177" s="183"/>
      <c r="D177" s="183"/>
      <c r="E177" s="183"/>
      <c r="F177" s="183"/>
      <c r="G177" s="183"/>
      <c r="H177" s="183"/>
      <c r="I177" s="183"/>
      <c r="J177" s="183"/>
      <c r="K177" s="183"/>
      <c r="L177" s="183"/>
      <c r="M177" s="183"/>
      <c r="N177" s="183"/>
      <c r="O177" s="183"/>
      <c r="P177" s="183"/>
      <c r="Q177" s="183"/>
      <c r="R177" s="183"/>
      <c r="S177" s="183"/>
      <c r="T177" s="183"/>
      <c r="U177" s="183"/>
      <c r="V177" s="183"/>
      <c r="W177" s="183"/>
    </row>
    <row r="178" spans="1:23">
      <c r="A178" s="183"/>
      <c r="B178" s="183"/>
      <c r="C178" s="183"/>
      <c r="D178" s="183"/>
      <c r="E178" s="183"/>
      <c r="F178" s="183"/>
      <c r="G178" s="183"/>
      <c r="H178" s="183"/>
      <c r="I178" s="183"/>
      <c r="J178" s="183"/>
      <c r="K178" s="183"/>
      <c r="L178" s="183"/>
      <c r="M178" s="183"/>
      <c r="N178" s="183"/>
      <c r="O178" s="183"/>
      <c r="P178" s="183"/>
      <c r="Q178" s="183"/>
      <c r="R178" s="183"/>
      <c r="S178" s="183"/>
      <c r="T178" s="183"/>
      <c r="U178" s="183"/>
      <c r="V178" s="183"/>
      <c r="W178" s="183"/>
    </row>
    <row r="179" spans="1:23" ht="13.5" customHeight="1">
      <c r="A179" s="183"/>
      <c r="B179" s="183"/>
      <c r="C179" s="183"/>
      <c r="D179" s="183"/>
      <c r="E179" s="183"/>
      <c r="F179" s="183"/>
      <c r="G179" s="183"/>
      <c r="H179" s="183"/>
      <c r="I179" s="183"/>
      <c r="J179" s="183"/>
      <c r="K179" s="183"/>
      <c r="L179" s="183"/>
      <c r="M179" s="183"/>
      <c r="N179" s="183"/>
      <c r="O179" s="183"/>
      <c r="P179" s="183"/>
      <c r="Q179" s="183"/>
      <c r="R179" s="183"/>
      <c r="S179" s="183"/>
      <c r="T179" s="183"/>
      <c r="U179" s="183"/>
      <c r="V179" s="183"/>
      <c r="W179" s="183"/>
    </row>
    <row r="180" spans="1:23">
      <c r="A180" s="183"/>
      <c r="B180" s="183"/>
      <c r="C180" s="183"/>
      <c r="D180" s="183"/>
      <c r="E180" s="183"/>
      <c r="F180" s="183"/>
      <c r="G180" s="183"/>
      <c r="H180" s="183"/>
      <c r="I180" s="183"/>
      <c r="J180" s="183"/>
      <c r="K180" s="183"/>
      <c r="L180" s="183"/>
      <c r="M180" s="183"/>
      <c r="N180" s="183"/>
      <c r="O180" s="183"/>
      <c r="P180" s="183"/>
      <c r="Q180" s="183"/>
      <c r="R180" s="183"/>
      <c r="S180" s="183"/>
      <c r="T180" s="183"/>
      <c r="U180" s="183"/>
      <c r="V180" s="183"/>
      <c r="W180" s="183"/>
    </row>
    <row r="181" spans="1:23">
      <c r="A181" s="183"/>
      <c r="B181" s="183"/>
      <c r="C181" s="183"/>
      <c r="D181" s="183"/>
      <c r="E181" s="183"/>
      <c r="F181" s="183"/>
      <c r="G181" s="183"/>
      <c r="H181" s="183"/>
      <c r="I181" s="183"/>
      <c r="J181" s="183"/>
      <c r="K181" s="183"/>
      <c r="L181" s="183"/>
      <c r="M181" s="183"/>
      <c r="N181" s="183"/>
      <c r="O181" s="183"/>
      <c r="P181" s="183"/>
      <c r="Q181" s="183"/>
      <c r="R181" s="183"/>
      <c r="S181" s="183"/>
      <c r="T181" s="183"/>
      <c r="U181" s="183"/>
      <c r="V181" s="183"/>
      <c r="W181" s="183"/>
    </row>
    <row r="182" spans="1:23">
      <c r="A182" s="183"/>
      <c r="B182" s="183"/>
      <c r="C182" s="183"/>
      <c r="D182" s="183"/>
      <c r="E182" s="183"/>
      <c r="F182" s="183"/>
      <c r="G182" s="183"/>
      <c r="H182" s="183"/>
      <c r="I182" s="183"/>
      <c r="J182" s="183"/>
      <c r="K182" s="183"/>
      <c r="L182" s="183"/>
      <c r="M182" s="183"/>
      <c r="N182" s="183"/>
      <c r="O182" s="183"/>
      <c r="P182" s="183"/>
      <c r="Q182" s="183"/>
      <c r="R182" s="183"/>
      <c r="S182" s="183"/>
      <c r="T182" s="183"/>
      <c r="U182" s="183"/>
      <c r="V182" s="183"/>
      <c r="W182" s="183"/>
    </row>
    <row r="183" spans="1:23" ht="13.5" customHeight="1">
      <c r="A183" s="183"/>
      <c r="B183" s="183"/>
      <c r="C183" s="183"/>
      <c r="D183" s="183"/>
      <c r="E183" s="183"/>
      <c r="F183" s="183"/>
      <c r="G183" s="183"/>
      <c r="H183" s="183"/>
      <c r="I183" s="183"/>
      <c r="J183" s="183"/>
      <c r="K183" s="183"/>
      <c r="L183" s="183"/>
      <c r="M183" s="183"/>
      <c r="N183" s="183"/>
      <c r="O183" s="183"/>
      <c r="P183" s="183"/>
      <c r="Q183" s="183"/>
      <c r="R183" s="183"/>
      <c r="S183" s="183"/>
      <c r="T183" s="183"/>
      <c r="U183" s="183"/>
      <c r="V183" s="183"/>
      <c r="W183" s="183"/>
    </row>
    <row r="184" spans="1:23">
      <c r="B184" s="183"/>
      <c r="C184" s="183"/>
      <c r="D184" s="183"/>
      <c r="E184" s="183"/>
      <c r="F184" s="183"/>
      <c r="G184" s="183"/>
      <c r="H184" s="183"/>
      <c r="I184" s="183"/>
      <c r="J184" s="183"/>
      <c r="K184" s="183"/>
      <c r="L184" s="183"/>
      <c r="M184" s="183"/>
      <c r="N184" s="183"/>
      <c r="O184" s="183"/>
      <c r="P184" s="183"/>
      <c r="Q184" s="183"/>
      <c r="R184" s="183"/>
      <c r="S184" s="183"/>
      <c r="T184" s="183"/>
      <c r="U184" s="183"/>
      <c r="V184" s="183"/>
      <c r="W184" s="183"/>
    </row>
    <row r="185" spans="1:23">
      <c r="B185" s="183"/>
      <c r="C185" s="183"/>
      <c r="D185" s="183"/>
      <c r="E185" s="183"/>
      <c r="F185" s="183"/>
      <c r="G185" s="183"/>
      <c r="H185" s="183"/>
      <c r="I185" s="183"/>
      <c r="J185" s="183"/>
      <c r="K185" s="183"/>
      <c r="L185" s="183"/>
      <c r="M185" s="183"/>
      <c r="N185" s="183"/>
      <c r="O185" s="183"/>
      <c r="P185" s="183"/>
      <c r="Q185" s="183"/>
      <c r="R185" s="183"/>
      <c r="S185" s="183"/>
      <c r="T185" s="183"/>
      <c r="U185" s="183"/>
      <c r="V185" s="183"/>
      <c r="W185" s="183"/>
    </row>
    <row r="186" spans="1:23">
      <c r="B186" s="183"/>
      <c r="C186" s="183"/>
      <c r="D186" s="183"/>
      <c r="E186" s="183"/>
      <c r="F186" s="183"/>
      <c r="G186" s="183"/>
      <c r="H186" s="183"/>
      <c r="I186" s="183"/>
      <c r="J186" s="183"/>
      <c r="K186" s="183"/>
      <c r="L186" s="183"/>
      <c r="M186" s="183"/>
      <c r="N186" s="183"/>
      <c r="O186" s="183"/>
      <c r="P186" s="183"/>
      <c r="Q186" s="183"/>
      <c r="R186" s="183"/>
      <c r="S186" s="183"/>
      <c r="T186" s="183"/>
      <c r="U186" s="183"/>
      <c r="V186" s="183"/>
      <c r="W186" s="183"/>
    </row>
    <row r="236" spans="1:21">
      <c r="A236" s="183">
        <v>6</v>
      </c>
      <c r="B236" s="538"/>
      <c r="C236" s="539"/>
      <c r="D236" s="539"/>
      <c r="E236" s="539"/>
      <c r="F236" s="539"/>
      <c r="G236" s="539"/>
      <c r="H236" s="539"/>
      <c r="I236" s="539"/>
      <c r="J236" s="539"/>
      <c r="K236" s="539"/>
      <c r="L236" s="539"/>
      <c r="M236" s="539"/>
      <c r="N236" s="539"/>
      <c r="O236" s="539"/>
      <c r="P236" s="539"/>
      <c r="Q236" s="539"/>
      <c r="R236" s="539"/>
      <c r="S236" s="539"/>
      <c r="T236" s="539"/>
      <c r="U236" s="539"/>
    </row>
    <row r="237" spans="1:21">
      <c r="A237" s="183"/>
      <c r="B237" s="539"/>
      <c r="C237" s="539"/>
      <c r="D237" s="539"/>
      <c r="E237" s="539"/>
      <c r="F237" s="539"/>
      <c r="G237" s="539"/>
      <c r="H237" s="539"/>
      <c r="I237" s="539"/>
      <c r="J237" s="539"/>
      <c r="K237" s="539"/>
      <c r="L237" s="539"/>
      <c r="M237" s="539"/>
      <c r="N237" s="539"/>
      <c r="O237" s="539"/>
      <c r="P237" s="539"/>
      <c r="Q237" s="539"/>
      <c r="R237" s="539"/>
      <c r="S237" s="539"/>
      <c r="T237" s="539"/>
      <c r="U237" s="539"/>
    </row>
    <row r="238" spans="1:21">
      <c r="A238" s="183"/>
      <c r="B238" s="539"/>
      <c r="C238" s="539"/>
      <c r="D238" s="539"/>
      <c r="E238" s="539"/>
      <c r="F238" s="539"/>
      <c r="G238" s="539"/>
      <c r="H238" s="539"/>
      <c r="I238" s="539"/>
      <c r="J238" s="539"/>
      <c r="K238" s="539"/>
      <c r="L238" s="539"/>
      <c r="M238" s="539"/>
      <c r="N238" s="539"/>
      <c r="O238" s="539"/>
      <c r="P238" s="539"/>
      <c r="Q238" s="539"/>
      <c r="R238" s="539"/>
      <c r="S238" s="539"/>
      <c r="T238" s="539"/>
      <c r="U238" s="539"/>
    </row>
    <row r="239" spans="1:21">
      <c r="A239" s="183"/>
      <c r="B239" s="539"/>
      <c r="C239" s="539"/>
      <c r="D239" s="539"/>
      <c r="E239" s="539"/>
      <c r="F239" s="539"/>
      <c r="G239" s="539"/>
      <c r="H239" s="539"/>
      <c r="I239" s="539"/>
      <c r="J239" s="539"/>
      <c r="K239" s="539"/>
      <c r="L239" s="539"/>
      <c r="M239" s="539"/>
      <c r="N239" s="539"/>
      <c r="O239" s="539"/>
      <c r="P239" s="539"/>
      <c r="Q239" s="539"/>
      <c r="R239" s="539"/>
      <c r="S239" s="539"/>
      <c r="T239" s="539"/>
      <c r="U239" s="539"/>
    </row>
    <row r="240" spans="1:21">
      <c r="B240" s="540"/>
      <c r="C240" s="540"/>
      <c r="D240" s="540"/>
      <c r="E240" s="540"/>
      <c r="F240" s="540"/>
      <c r="G240" s="540"/>
      <c r="H240" s="540"/>
      <c r="I240" s="540"/>
      <c r="J240" s="540"/>
      <c r="K240" s="540"/>
      <c r="L240" s="540"/>
      <c r="M240" s="540"/>
      <c r="N240" s="540"/>
      <c r="O240" s="540"/>
      <c r="P240" s="540"/>
      <c r="Q240" s="540"/>
      <c r="R240" s="540"/>
      <c r="S240" s="540"/>
      <c r="T240" s="540"/>
      <c r="U240" s="540"/>
    </row>
    <row r="241" spans="2:21">
      <c r="B241" s="540"/>
      <c r="C241" s="540"/>
      <c r="D241" s="540"/>
      <c r="E241" s="540"/>
      <c r="F241" s="540"/>
      <c r="G241" s="540"/>
      <c r="H241" s="540"/>
      <c r="I241" s="540"/>
      <c r="J241" s="540"/>
      <c r="K241" s="540"/>
      <c r="L241" s="540"/>
      <c r="M241" s="540"/>
      <c r="N241" s="540"/>
      <c r="O241" s="540"/>
      <c r="P241" s="540"/>
      <c r="Q241" s="540"/>
      <c r="R241" s="540"/>
      <c r="S241" s="540"/>
      <c r="T241" s="540"/>
      <c r="U241" s="540"/>
    </row>
  </sheetData>
  <sheetProtection password="CC7D" sheet="1" formatCells="0" selectLockedCells="1"/>
  <mergeCells count="453">
    <mergeCell ref="A27:L27"/>
    <mergeCell ref="M27:N27"/>
    <mergeCell ref="A26:N26"/>
    <mergeCell ref="N156:U158"/>
    <mergeCell ref="V47:V49"/>
    <mergeCell ref="U47:U49"/>
    <mergeCell ref="V56:V58"/>
    <mergeCell ref="U56:U58"/>
    <mergeCell ref="V62:V64"/>
    <mergeCell ref="U62:U64"/>
    <mergeCell ref="T65:T67"/>
    <mergeCell ref="V65:V67"/>
    <mergeCell ref="R41:R43"/>
    <mergeCell ref="S41:S43"/>
    <mergeCell ref="T41:T43"/>
    <mergeCell ref="A38:A40"/>
    <mergeCell ref="B38:G40"/>
    <mergeCell ref="H38:J40"/>
    <mergeCell ref="K38:K40"/>
    <mergeCell ref="L38:O40"/>
    <mergeCell ref="P38:P40"/>
    <mergeCell ref="Q38:Q40"/>
    <mergeCell ref="R38:R40"/>
    <mergeCell ref="S38:S40"/>
    <mergeCell ref="W16:W19"/>
    <mergeCell ref="U53:U55"/>
    <mergeCell ref="T47:T49"/>
    <mergeCell ref="V59:V61"/>
    <mergeCell ref="V50:V52"/>
    <mergeCell ref="V53:V55"/>
    <mergeCell ref="T38:T40"/>
    <mergeCell ref="A32:A34"/>
    <mergeCell ref="B32:G34"/>
    <mergeCell ref="H32:J34"/>
    <mergeCell ref="K32:K34"/>
    <mergeCell ref="L32:O34"/>
    <mergeCell ref="U32:U34"/>
    <mergeCell ref="A35:A37"/>
    <mergeCell ref="B35:G37"/>
    <mergeCell ref="H35:J37"/>
    <mergeCell ref="K35:K37"/>
    <mergeCell ref="L35:O37"/>
    <mergeCell ref="P35:P37"/>
    <mergeCell ref="Q35:Q37"/>
    <mergeCell ref="A41:A43"/>
    <mergeCell ref="B41:G43"/>
    <mergeCell ref="H41:J43"/>
    <mergeCell ref="K41:K43"/>
    <mergeCell ref="S15:V15"/>
    <mergeCell ref="O14:Q15"/>
    <mergeCell ref="O13:R13"/>
    <mergeCell ref="R14:R15"/>
    <mergeCell ref="V38:V40"/>
    <mergeCell ref="U38:U40"/>
    <mergeCell ref="V44:V46"/>
    <mergeCell ref="U44:U46"/>
    <mergeCell ref="U35:U37"/>
    <mergeCell ref="V41:V43"/>
    <mergeCell ref="R35:R37"/>
    <mergeCell ref="S35:S37"/>
    <mergeCell ref="P32:P34"/>
    <mergeCell ref="Q32:Q34"/>
    <mergeCell ref="R32:R34"/>
    <mergeCell ref="S32:S34"/>
    <mergeCell ref="T32:T34"/>
    <mergeCell ref="V32:V34"/>
    <mergeCell ref="T35:T37"/>
    <mergeCell ref="V35:V37"/>
    <mergeCell ref="L41:O43"/>
    <mergeCell ref="U41:U43"/>
    <mergeCell ref="P41:P43"/>
    <mergeCell ref="Q41:Q43"/>
    <mergeCell ref="F3:F4"/>
    <mergeCell ref="K3:K4"/>
    <mergeCell ref="L3:O4"/>
    <mergeCell ref="A29:Q29"/>
    <mergeCell ref="R29:R31"/>
    <mergeCell ref="S29:S31"/>
    <mergeCell ref="T29:T31"/>
    <mergeCell ref="V29:V31"/>
    <mergeCell ref="U29:U31"/>
    <mergeCell ref="A30:G31"/>
    <mergeCell ref="H30:Q31"/>
    <mergeCell ref="A16:G16"/>
    <mergeCell ref="A15:G15"/>
    <mergeCell ref="A14:G14"/>
    <mergeCell ref="K15:M15"/>
    <mergeCell ref="K14:M14"/>
    <mergeCell ref="N14:N15"/>
    <mergeCell ref="U24:U25"/>
    <mergeCell ref="C20:J20"/>
    <mergeCell ref="P24:Q25"/>
    <mergeCell ref="R24:R25"/>
    <mergeCell ref="S24:S25"/>
    <mergeCell ref="T24:T25"/>
    <mergeCell ref="A8:W12"/>
    <mergeCell ref="A44:A46"/>
    <mergeCell ref="B44:G46"/>
    <mergeCell ref="H44:J46"/>
    <mergeCell ref="K44:K46"/>
    <mergeCell ref="L44:O46"/>
    <mergeCell ref="P44:P46"/>
    <mergeCell ref="Q44:Q46"/>
    <mergeCell ref="R44:R46"/>
    <mergeCell ref="S44:S46"/>
    <mergeCell ref="A47:A49"/>
    <mergeCell ref="B47:G49"/>
    <mergeCell ref="H47:J49"/>
    <mergeCell ref="K47:K49"/>
    <mergeCell ref="L47:O49"/>
    <mergeCell ref="P47:P49"/>
    <mergeCell ref="Q47:Q49"/>
    <mergeCell ref="R47:R49"/>
    <mergeCell ref="S47:S49"/>
    <mergeCell ref="A50:A52"/>
    <mergeCell ref="B50:G52"/>
    <mergeCell ref="H50:J52"/>
    <mergeCell ref="K50:K52"/>
    <mergeCell ref="L50:O52"/>
    <mergeCell ref="U50:U52"/>
    <mergeCell ref="A53:A55"/>
    <mergeCell ref="B53:G55"/>
    <mergeCell ref="H53:J55"/>
    <mergeCell ref="K53:K55"/>
    <mergeCell ref="L53:O55"/>
    <mergeCell ref="P53:P55"/>
    <mergeCell ref="Q53:Q55"/>
    <mergeCell ref="R53:R55"/>
    <mergeCell ref="S53:S55"/>
    <mergeCell ref="P50:P52"/>
    <mergeCell ref="Q50:Q52"/>
    <mergeCell ref="R50:R52"/>
    <mergeCell ref="S50:S52"/>
    <mergeCell ref="T50:T52"/>
    <mergeCell ref="T53:T55"/>
    <mergeCell ref="A59:A61"/>
    <mergeCell ref="B59:G61"/>
    <mergeCell ref="H59:J61"/>
    <mergeCell ref="K59:K61"/>
    <mergeCell ref="L59:O61"/>
    <mergeCell ref="U59:U61"/>
    <mergeCell ref="P59:P61"/>
    <mergeCell ref="Q59:Q61"/>
    <mergeCell ref="R59:R61"/>
    <mergeCell ref="S59:S61"/>
    <mergeCell ref="T59:T61"/>
    <mergeCell ref="A56:A58"/>
    <mergeCell ref="B56:G58"/>
    <mergeCell ref="H56:J58"/>
    <mergeCell ref="K56:K58"/>
    <mergeCell ref="L56:O58"/>
    <mergeCell ref="P56:P58"/>
    <mergeCell ref="Q56:Q58"/>
    <mergeCell ref="R56:R58"/>
    <mergeCell ref="S56:S58"/>
    <mergeCell ref="V68:V70"/>
    <mergeCell ref="T71:T73"/>
    <mergeCell ref="V71:V73"/>
    <mergeCell ref="U71:U73"/>
    <mergeCell ref="A62:A64"/>
    <mergeCell ref="B62:G64"/>
    <mergeCell ref="H62:J64"/>
    <mergeCell ref="K62:K64"/>
    <mergeCell ref="L62:O64"/>
    <mergeCell ref="P62:P64"/>
    <mergeCell ref="Q62:Q64"/>
    <mergeCell ref="R62:R64"/>
    <mergeCell ref="S62:S64"/>
    <mergeCell ref="A65:A67"/>
    <mergeCell ref="B65:G67"/>
    <mergeCell ref="H65:J67"/>
    <mergeCell ref="K65:K67"/>
    <mergeCell ref="L65:O67"/>
    <mergeCell ref="P65:P67"/>
    <mergeCell ref="Q65:Q67"/>
    <mergeCell ref="R65:R67"/>
    <mergeCell ref="S65:S67"/>
    <mergeCell ref="U65:U67"/>
    <mergeCell ref="A68:A70"/>
    <mergeCell ref="B68:G70"/>
    <mergeCell ref="H68:J70"/>
    <mergeCell ref="K68:K70"/>
    <mergeCell ref="L68:O70"/>
    <mergeCell ref="U68:U70"/>
    <mergeCell ref="A71:A73"/>
    <mergeCell ref="B71:G73"/>
    <mergeCell ref="H71:J73"/>
    <mergeCell ref="K71:K73"/>
    <mergeCell ref="L71:O73"/>
    <mergeCell ref="P71:P73"/>
    <mergeCell ref="Q71:Q73"/>
    <mergeCell ref="R71:R73"/>
    <mergeCell ref="S71:S73"/>
    <mergeCell ref="P68:P70"/>
    <mergeCell ref="Q68:Q70"/>
    <mergeCell ref="R68:R70"/>
    <mergeCell ref="S68:S70"/>
    <mergeCell ref="T68:T70"/>
    <mergeCell ref="V77:V79"/>
    <mergeCell ref="A74:A76"/>
    <mergeCell ref="B74:G76"/>
    <mergeCell ref="H74:J76"/>
    <mergeCell ref="K74:K76"/>
    <mergeCell ref="L74:O76"/>
    <mergeCell ref="P74:P76"/>
    <mergeCell ref="Q74:Q76"/>
    <mergeCell ref="R74:R76"/>
    <mergeCell ref="S74:S76"/>
    <mergeCell ref="V74:V76"/>
    <mergeCell ref="Q80:Q82"/>
    <mergeCell ref="R80:R82"/>
    <mergeCell ref="S80:S82"/>
    <mergeCell ref="U74:U76"/>
    <mergeCell ref="A77:A79"/>
    <mergeCell ref="B77:G79"/>
    <mergeCell ref="H77:J79"/>
    <mergeCell ref="K77:K79"/>
    <mergeCell ref="L77:O79"/>
    <mergeCell ref="U77:U79"/>
    <mergeCell ref="P77:P79"/>
    <mergeCell ref="Q77:Q79"/>
    <mergeCell ref="R77:R79"/>
    <mergeCell ref="S77:S79"/>
    <mergeCell ref="T77:T79"/>
    <mergeCell ref="V86:V88"/>
    <mergeCell ref="T89:T91"/>
    <mergeCell ref="V89:V91"/>
    <mergeCell ref="U89:U91"/>
    <mergeCell ref="V80:V82"/>
    <mergeCell ref="U80:U82"/>
    <mergeCell ref="A83:A85"/>
    <mergeCell ref="B83:G85"/>
    <mergeCell ref="H83:J85"/>
    <mergeCell ref="K83:K85"/>
    <mergeCell ref="L83:O85"/>
    <mergeCell ref="P83:P85"/>
    <mergeCell ref="Q83:Q85"/>
    <mergeCell ref="R83:R85"/>
    <mergeCell ref="S83:S85"/>
    <mergeCell ref="T83:T85"/>
    <mergeCell ref="V83:V85"/>
    <mergeCell ref="U83:U85"/>
    <mergeCell ref="A80:A82"/>
    <mergeCell ref="B80:G82"/>
    <mergeCell ref="H80:J82"/>
    <mergeCell ref="K80:K82"/>
    <mergeCell ref="L80:O82"/>
    <mergeCell ref="P80:P82"/>
    <mergeCell ref="L86:O88"/>
    <mergeCell ref="U86:U88"/>
    <mergeCell ref="A89:A91"/>
    <mergeCell ref="B89:G91"/>
    <mergeCell ref="H89:J91"/>
    <mergeCell ref="K89:K91"/>
    <mergeCell ref="L89:O91"/>
    <mergeCell ref="P89:P91"/>
    <mergeCell ref="Q89:Q91"/>
    <mergeCell ref="R89:R91"/>
    <mergeCell ref="S89:S91"/>
    <mergeCell ref="P86:P88"/>
    <mergeCell ref="Q86:Q88"/>
    <mergeCell ref="R86:R88"/>
    <mergeCell ref="S86:S88"/>
    <mergeCell ref="T86:T88"/>
    <mergeCell ref="V92:V94"/>
    <mergeCell ref="U92:U94"/>
    <mergeCell ref="A95:A97"/>
    <mergeCell ref="B95:G97"/>
    <mergeCell ref="H95:J97"/>
    <mergeCell ref="K95:K97"/>
    <mergeCell ref="L95:O97"/>
    <mergeCell ref="U95:U97"/>
    <mergeCell ref="P95:P97"/>
    <mergeCell ref="Q95:Q97"/>
    <mergeCell ref="R95:R97"/>
    <mergeCell ref="S95:S97"/>
    <mergeCell ref="T95:T97"/>
    <mergeCell ref="V95:V97"/>
    <mergeCell ref="A92:A94"/>
    <mergeCell ref="B92:G94"/>
    <mergeCell ref="H92:J94"/>
    <mergeCell ref="K92:K94"/>
    <mergeCell ref="L92:O94"/>
    <mergeCell ref="P92:P94"/>
    <mergeCell ref="Q92:Q94"/>
    <mergeCell ref="R92:R94"/>
    <mergeCell ref="S92:S94"/>
    <mergeCell ref="Q101:Q103"/>
    <mergeCell ref="R101:R103"/>
    <mergeCell ref="S101:S103"/>
    <mergeCell ref="A98:A100"/>
    <mergeCell ref="B98:G100"/>
    <mergeCell ref="H98:J100"/>
    <mergeCell ref="K98:K100"/>
    <mergeCell ref="L98:O100"/>
    <mergeCell ref="P98:P100"/>
    <mergeCell ref="Q98:Q100"/>
    <mergeCell ref="R98:R100"/>
    <mergeCell ref="S98:S100"/>
    <mergeCell ref="U104:U106"/>
    <mergeCell ref="A107:A109"/>
    <mergeCell ref="B107:G109"/>
    <mergeCell ref="H107:J109"/>
    <mergeCell ref="K107:K109"/>
    <mergeCell ref="L107:O109"/>
    <mergeCell ref="P107:P109"/>
    <mergeCell ref="Q107:Q109"/>
    <mergeCell ref="R107:R109"/>
    <mergeCell ref="S107:S109"/>
    <mergeCell ref="P104:P106"/>
    <mergeCell ref="Q104:Q106"/>
    <mergeCell ref="R104:R106"/>
    <mergeCell ref="S104:S106"/>
    <mergeCell ref="T104:T106"/>
    <mergeCell ref="T107:T109"/>
    <mergeCell ref="U107:U109"/>
    <mergeCell ref="A104:A106"/>
    <mergeCell ref="A116:A118"/>
    <mergeCell ref="V110:V112"/>
    <mergeCell ref="A113:A115"/>
    <mergeCell ref="B113:G115"/>
    <mergeCell ref="H113:J115"/>
    <mergeCell ref="K113:K115"/>
    <mergeCell ref="L113:O115"/>
    <mergeCell ref="U113:U115"/>
    <mergeCell ref="P113:P115"/>
    <mergeCell ref="Q113:Q115"/>
    <mergeCell ref="R113:R115"/>
    <mergeCell ref="S113:S115"/>
    <mergeCell ref="T113:T115"/>
    <mergeCell ref="A110:A112"/>
    <mergeCell ref="B110:G112"/>
    <mergeCell ref="H110:J112"/>
    <mergeCell ref="K110:K112"/>
    <mergeCell ref="L110:O112"/>
    <mergeCell ref="P110:P112"/>
    <mergeCell ref="Q110:Q112"/>
    <mergeCell ref="R110:R112"/>
    <mergeCell ref="S110:S112"/>
    <mergeCell ref="A119:A121"/>
    <mergeCell ref="B119:G121"/>
    <mergeCell ref="H119:J121"/>
    <mergeCell ref="K119:K121"/>
    <mergeCell ref="L119:O121"/>
    <mergeCell ref="P119:P121"/>
    <mergeCell ref="F21:G21"/>
    <mergeCell ref="I21:J21"/>
    <mergeCell ref="C22:I22"/>
    <mergeCell ref="C24:I24"/>
    <mergeCell ref="B104:G106"/>
    <mergeCell ref="H104:J106"/>
    <mergeCell ref="K104:K106"/>
    <mergeCell ref="L104:O106"/>
    <mergeCell ref="A101:A103"/>
    <mergeCell ref="B101:G103"/>
    <mergeCell ref="H101:J103"/>
    <mergeCell ref="K101:K103"/>
    <mergeCell ref="L101:O103"/>
    <mergeCell ref="P101:P103"/>
    <mergeCell ref="A86:A88"/>
    <mergeCell ref="B86:G88"/>
    <mergeCell ref="H86:J88"/>
    <mergeCell ref="K86:K88"/>
    <mergeCell ref="B236:U241"/>
    <mergeCell ref="B129:L131"/>
    <mergeCell ref="B133:L134"/>
    <mergeCell ref="W24:W25"/>
    <mergeCell ref="W29:W31"/>
    <mergeCell ref="W32:W34"/>
    <mergeCell ref="W35:W37"/>
    <mergeCell ref="W38:W40"/>
    <mergeCell ref="W41:W43"/>
    <mergeCell ref="W44:W46"/>
    <mergeCell ref="W47:W49"/>
    <mergeCell ref="W50:W52"/>
    <mergeCell ref="W53:W55"/>
    <mergeCell ref="W56:W58"/>
    <mergeCell ref="W59:W61"/>
    <mergeCell ref="W62:W64"/>
    <mergeCell ref="W65:W67"/>
    <mergeCell ref="W68:W70"/>
    <mergeCell ref="W71:W73"/>
    <mergeCell ref="V24:V25"/>
    <mergeCell ref="U110:U112"/>
    <mergeCell ref="V113:V115"/>
    <mergeCell ref="V104:V106"/>
    <mergeCell ref="T98:T100"/>
    <mergeCell ref="W74:W76"/>
    <mergeCell ref="W77:W79"/>
    <mergeCell ref="B123:D123"/>
    <mergeCell ref="B125:L127"/>
    <mergeCell ref="W80:W82"/>
    <mergeCell ref="W83:W85"/>
    <mergeCell ref="W86:W88"/>
    <mergeCell ref="W89:W91"/>
    <mergeCell ref="W92:W94"/>
    <mergeCell ref="W95:W97"/>
    <mergeCell ref="W98:W100"/>
    <mergeCell ref="W101:W103"/>
    <mergeCell ref="W104:W106"/>
    <mergeCell ref="B116:G118"/>
    <mergeCell ref="H116:J118"/>
    <mergeCell ref="K116:K118"/>
    <mergeCell ref="L116:O118"/>
    <mergeCell ref="V107:V109"/>
    <mergeCell ref="V98:V100"/>
    <mergeCell ref="U98:U100"/>
    <mergeCell ref="T101:T103"/>
    <mergeCell ref="V101:V103"/>
    <mergeCell ref="U101:U103"/>
    <mergeCell ref="T92:T94"/>
    <mergeCell ref="W107:W109"/>
    <mergeCell ref="W110:W112"/>
    <mergeCell ref="W113:W115"/>
    <mergeCell ref="W116:W118"/>
    <mergeCell ref="W119:W121"/>
    <mergeCell ref="R119:R121"/>
    <mergeCell ref="S119:S121"/>
    <mergeCell ref="T119:T121"/>
    <mergeCell ref="Q119:Q121"/>
    <mergeCell ref="T110:T112"/>
    <mergeCell ref="V119:V121"/>
    <mergeCell ref="U119:U121"/>
    <mergeCell ref="V116:V118"/>
    <mergeCell ref="U116:U118"/>
    <mergeCell ref="Q116:Q118"/>
    <mergeCell ref="R116:R118"/>
    <mergeCell ref="S116:S118"/>
    <mergeCell ref="T116:T118"/>
    <mergeCell ref="B136:L140"/>
    <mergeCell ref="B142:L149"/>
    <mergeCell ref="B151:L152"/>
    <mergeCell ref="B154:L157"/>
    <mergeCell ref="N125:U126"/>
    <mergeCell ref="N128:U128"/>
    <mergeCell ref="N130:U140"/>
    <mergeCell ref="N142:U144"/>
    <mergeCell ref="I6:M6"/>
    <mergeCell ref="S14:V14"/>
    <mergeCell ref="N147:U152"/>
    <mergeCell ref="N153:S153"/>
    <mergeCell ref="N154:S154"/>
    <mergeCell ref="T153:T154"/>
    <mergeCell ref="U153:U154"/>
    <mergeCell ref="P116:P118"/>
    <mergeCell ref="U16:V19"/>
    <mergeCell ref="S16:S19"/>
    <mergeCell ref="T16:T19"/>
    <mergeCell ref="T80:T82"/>
    <mergeCell ref="T74:T76"/>
    <mergeCell ref="T62:T64"/>
    <mergeCell ref="T56:T58"/>
    <mergeCell ref="T44:T46"/>
  </mergeCells>
  <phoneticPr fontId="3"/>
  <dataValidations count="4">
    <dataValidation imeMode="hiragana" allowBlank="1" showInputMessage="1" showErrorMessage="1" sqref="C24:I24 P32 C20:J20 B35:G35 K35 C22:I22 P35 P38 P41 P44 P47 P50 P53 P56 P59 P62 P65 P68 P71 P74 P77 P80 P83 P86 P89 P92 P95 P98 P101 P104 P107 P110 P113 P116 P119 B38:G38 B41:G41 B44:G44 B47:G47 B50:G50 B53:G53 B56:G56 B59:G59 B62:G62 B65:G65 B68:G68 B71:G71 B74:G74 B77:G77 B80:G80 B83:G83 B86:G86 B89:G89 B92:G92 B95:G95 B98:G98 B101:G101 B104:G104 B107:G107 B110:G110 B113:G113 B116:G116 B119:G119 K32 K38 K41 K44 K47 K50 K53 K56 K59 K62 K65 K68 K71 K74 K77 K80 K83 K86 K89 K92 K95 K98 K101 K104 K107 K110 K113 K116 K119 B32:G32"/>
    <dataValidation imeMode="halfAlpha" allowBlank="1" showInputMessage="1" showErrorMessage="1" sqref="M19:O19 H23:I23 I19:J19 F19 B22:B24 C23 H32:J121 L32:O121 Q32:Q121"/>
    <dataValidation type="list" allowBlank="1" showInputMessage="1" showErrorMessage="1" sqref="V3:V4">
      <formula1>"はい,いいえ"</formula1>
    </dataValidation>
    <dataValidation type="whole" allowBlank="1" showInputMessage="1" showErrorMessage="1" errorTitle="エラー" error="休業等手当支払率が60％以上100％以下の値を入力してください。" sqref="H14:H16">
      <formula1>60</formula1>
      <formula2>100</formula2>
    </dataValidation>
  </dataValidations>
  <printOptions horizontalCentered="1" verticalCentered="1"/>
  <pageMargins left="0.11811023622047245" right="0.11811023622047245" top="0.23622047244094491" bottom="0" header="0" footer="0"/>
  <pageSetup paperSize="9" scale="61" fitToWidth="0" fitToHeight="0" orientation="landscape" r:id="rId1"/>
  <rowBreaks count="2" manualBreakCount="2">
    <brk id="61" max="22" man="1"/>
    <brk id="12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6</xdr:col>
                    <xdr:colOff>85725</xdr:colOff>
                    <xdr:row>2</xdr:row>
                    <xdr:rowOff>19050</xdr:rowOff>
                  </from>
                  <to>
                    <xdr:col>6</xdr:col>
                    <xdr:colOff>333375</xdr:colOff>
                    <xdr:row>3</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6</xdr:col>
                    <xdr:colOff>85725</xdr:colOff>
                    <xdr:row>3</xdr:row>
                    <xdr:rowOff>38100</xdr:rowOff>
                  </from>
                  <to>
                    <xdr:col>6</xdr:col>
                    <xdr:colOff>266700</xdr:colOff>
                    <xdr:row>3</xdr:row>
                    <xdr:rowOff>228600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12</xdr:col>
                    <xdr:colOff>266700</xdr:colOff>
                    <xdr:row>25</xdr:row>
                    <xdr:rowOff>123825</xdr:rowOff>
                  </from>
                  <to>
                    <xdr:col>13</xdr:col>
                    <xdr:colOff>95250</xdr:colOff>
                    <xdr:row>27</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Z44"/>
  <sheetViews>
    <sheetView view="pageBreakPreview" zoomScale="80" zoomScaleNormal="100" zoomScaleSheetLayoutView="80" workbookViewId="0">
      <selection activeCell="G6" sqref="G6:Y6"/>
    </sheetView>
  </sheetViews>
  <sheetFormatPr defaultColWidth="3.625" defaultRowHeight="18.75"/>
  <cols>
    <col min="1" max="16" width="3.625" style="78"/>
    <col min="17" max="28" width="4.125" style="78" customWidth="1"/>
    <col min="29" max="36" width="3.625" style="78"/>
    <col min="37" max="39" width="4.625" style="78" bestFit="1" customWidth="1"/>
    <col min="40" max="40" width="4.75" style="78" customWidth="1"/>
    <col min="41" max="41" width="3.625" style="78" customWidth="1"/>
    <col min="42" max="42" width="10.625" style="78" bestFit="1" customWidth="1"/>
    <col min="43" max="43" width="7.75" style="78" customWidth="1"/>
    <col min="44" max="44" width="12.625" style="78" customWidth="1"/>
    <col min="45" max="45" width="3.625" style="78"/>
    <col min="46" max="46" width="10.25" style="78" customWidth="1"/>
    <col min="47" max="47" width="6.125" style="78" customWidth="1"/>
    <col min="48" max="48" width="3.625" style="78"/>
    <col min="49" max="49" width="13.125" style="78" customWidth="1"/>
    <col min="50" max="50" width="6.5" style="78" customWidth="1"/>
    <col min="51" max="16384" width="3.625" style="78"/>
  </cols>
  <sheetData>
    <row r="1" spans="1:52" ht="24.95" customHeight="1">
      <c r="AB1" s="185"/>
      <c r="AF1" s="94"/>
      <c r="AG1" s="94"/>
      <c r="AH1" s="94"/>
      <c r="AI1" s="94"/>
      <c r="AJ1" s="94"/>
      <c r="AK1" s="94"/>
      <c r="AL1" s="94"/>
      <c r="AM1" s="94"/>
      <c r="AN1" s="202"/>
    </row>
    <row r="2" spans="1:52" ht="24.95" customHeight="1">
      <c r="A2" s="439" t="s">
        <v>425</v>
      </c>
      <c r="B2" s="439"/>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c r="AG2" s="439"/>
      <c r="AH2" s="439"/>
      <c r="AI2" s="439"/>
      <c r="AJ2" s="439"/>
      <c r="AK2" s="439"/>
      <c r="AL2" s="439"/>
      <c r="AM2" s="439"/>
      <c r="AN2" s="439"/>
    </row>
    <row r="3" spans="1:52" ht="24.95" customHeight="1">
      <c r="AF3" s="94"/>
      <c r="AG3" s="94"/>
      <c r="AH3" s="94"/>
      <c r="AI3" s="94"/>
      <c r="AJ3" s="94"/>
      <c r="AK3" s="94"/>
      <c r="AL3" s="94"/>
      <c r="AM3" s="94"/>
    </row>
    <row r="4" spans="1:52" ht="38.25" customHeight="1">
      <c r="A4" s="332" t="s">
        <v>0</v>
      </c>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332"/>
    </row>
    <row r="5" spans="1:52" ht="24.95" customHeight="1"/>
    <row r="6" spans="1:52" ht="24.95" customHeight="1">
      <c r="B6" s="657" t="s">
        <v>1</v>
      </c>
      <c r="C6" s="658"/>
      <c r="D6" s="658"/>
      <c r="E6" s="658"/>
      <c r="F6" s="658"/>
      <c r="G6" s="667" t="str">
        <f>IF('新特小訓第６号（申立書）'!H6="","",'新特小訓第６号（申立書）'!H6)</f>
        <v/>
      </c>
      <c r="H6" s="668"/>
      <c r="I6" s="668"/>
      <c r="J6" s="668"/>
      <c r="K6" s="668"/>
      <c r="L6" s="668"/>
      <c r="M6" s="668"/>
      <c r="N6" s="668"/>
      <c r="O6" s="668"/>
      <c r="P6" s="668"/>
      <c r="Q6" s="668"/>
      <c r="R6" s="668"/>
      <c r="S6" s="668"/>
      <c r="T6" s="668"/>
      <c r="U6" s="668"/>
      <c r="V6" s="668"/>
      <c r="W6" s="668"/>
      <c r="X6" s="668"/>
      <c r="Y6" s="669"/>
      <c r="Z6" s="670" t="s">
        <v>2</v>
      </c>
      <c r="AA6" s="670"/>
      <c r="AB6" s="670"/>
      <c r="AC6" s="670"/>
      <c r="AD6" s="670"/>
      <c r="AE6" s="670"/>
      <c r="AF6" s="665" t="str">
        <f>IF('新特小訓第６号（申立書）'!N7="","",'新特小訓第６号（申立書）'!N7)</f>
        <v/>
      </c>
      <c r="AG6" s="665"/>
      <c r="AH6" s="666"/>
      <c r="AI6" s="186" t="s">
        <v>127</v>
      </c>
      <c r="AJ6" s="664" t="str">
        <f>IF(入力シート!K8="","",入力シート!K8)</f>
        <v/>
      </c>
      <c r="AK6" s="665"/>
      <c r="AL6" s="666"/>
      <c r="AM6" s="186" t="s">
        <v>128</v>
      </c>
      <c r="AN6" s="187" t="str">
        <f>IF(入力シート!P8="","",入力シート!P8)</f>
        <v/>
      </c>
    </row>
    <row r="7" spans="1:52" ht="60" customHeight="1">
      <c r="B7" s="671" t="s">
        <v>119</v>
      </c>
      <c r="C7" s="671"/>
      <c r="D7" s="671"/>
      <c r="E7" s="671"/>
      <c r="F7" s="671"/>
      <c r="G7" s="672"/>
      <c r="H7" s="672"/>
      <c r="I7" s="672"/>
      <c r="J7" s="672"/>
      <c r="K7" s="672"/>
      <c r="L7" s="672"/>
      <c r="M7" s="672"/>
      <c r="N7" s="672"/>
      <c r="O7" s="672"/>
      <c r="P7" s="647"/>
      <c r="Q7" s="661" t="str">
        <f>IF(AND(OR('新特小訓第６号（申立書）'!AH43="はい",'新特小訓第６号（申立書）'!AH45="はい"),'新特小訓第６号（申立書）'!AH47="はい"),"はい","いいえ")</f>
        <v>いいえ</v>
      </c>
      <c r="R7" s="662"/>
      <c r="S7" s="662"/>
      <c r="T7" s="662"/>
      <c r="U7" s="662"/>
      <c r="V7" s="662"/>
      <c r="W7" s="662"/>
      <c r="X7" s="662"/>
      <c r="Y7" s="662"/>
      <c r="Z7" s="662"/>
      <c r="AA7" s="662"/>
      <c r="AB7" s="662"/>
      <c r="AC7" s="662"/>
      <c r="AD7" s="662"/>
      <c r="AE7" s="662"/>
      <c r="AF7" s="662"/>
      <c r="AG7" s="662"/>
      <c r="AH7" s="662"/>
      <c r="AI7" s="662"/>
      <c r="AJ7" s="662"/>
      <c r="AK7" s="662"/>
      <c r="AL7" s="662"/>
      <c r="AM7" s="662"/>
      <c r="AN7" s="663"/>
    </row>
    <row r="8" spans="1:52" ht="30" customHeight="1">
      <c r="B8" s="641" t="s">
        <v>386</v>
      </c>
      <c r="C8" s="642"/>
      <c r="D8" s="642"/>
      <c r="E8" s="642"/>
      <c r="F8" s="642"/>
      <c r="G8" s="642"/>
      <c r="H8" s="642"/>
      <c r="I8" s="642"/>
      <c r="J8" s="642"/>
      <c r="K8" s="642"/>
      <c r="L8" s="642"/>
      <c r="M8" s="642"/>
      <c r="N8" s="642"/>
      <c r="O8" s="642"/>
      <c r="P8" s="643"/>
      <c r="Q8" s="673" t="s">
        <v>387</v>
      </c>
      <c r="R8" s="673"/>
      <c r="S8" s="673"/>
      <c r="T8" s="673"/>
      <c r="U8" s="673"/>
      <c r="V8" s="673"/>
      <c r="W8" s="673"/>
      <c r="X8" s="673"/>
      <c r="Y8" s="673"/>
      <c r="Z8" s="673"/>
      <c r="AA8" s="673"/>
      <c r="AB8" s="673"/>
      <c r="AC8" s="650" t="s">
        <v>388</v>
      </c>
      <c r="AD8" s="650"/>
      <c r="AE8" s="650"/>
      <c r="AF8" s="650"/>
      <c r="AG8" s="650"/>
      <c r="AH8" s="650"/>
      <c r="AI8" s="650"/>
      <c r="AJ8" s="650"/>
      <c r="AK8" s="650"/>
      <c r="AL8" s="650"/>
      <c r="AM8" s="650"/>
      <c r="AN8" s="650"/>
      <c r="AQ8" s="7"/>
      <c r="AR8" s="7"/>
      <c r="AS8" s="7"/>
      <c r="AT8" s="7"/>
      <c r="AU8" s="7"/>
      <c r="AV8" s="7"/>
      <c r="AW8" s="7"/>
      <c r="AX8" s="8"/>
      <c r="AY8" s="7"/>
      <c r="AZ8" s="7"/>
    </row>
    <row r="9" spans="1:52" ht="60" customHeight="1">
      <c r="B9" s="644"/>
      <c r="C9" s="645"/>
      <c r="D9" s="645"/>
      <c r="E9" s="645"/>
      <c r="F9" s="645"/>
      <c r="G9" s="645"/>
      <c r="H9" s="645"/>
      <c r="I9" s="645"/>
      <c r="J9" s="645"/>
      <c r="K9" s="645"/>
      <c r="L9" s="645"/>
      <c r="M9" s="645"/>
      <c r="N9" s="645"/>
      <c r="O9" s="645"/>
      <c r="P9" s="646"/>
      <c r="Q9" s="712" t="str">
        <f>IF('新特小訓第９号（実績一覧表）'!U24="","",'新特小訓第９号（実績一覧表）'!U24)</f>
        <v/>
      </c>
      <c r="R9" s="712"/>
      <c r="S9" s="712"/>
      <c r="T9" s="712"/>
      <c r="U9" s="712"/>
      <c r="V9" s="712"/>
      <c r="W9" s="712"/>
      <c r="X9" s="712"/>
      <c r="Y9" s="712"/>
      <c r="Z9" s="712"/>
      <c r="AA9" s="712"/>
      <c r="AB9" s="28" t="s">
        <v>134</v>
      </c>
      <c r="AC9" s="712" t="str">
        <f>IF('新特小訓第９号（実績一覧表）'!W24="","",'新特小訓第９号（実績一覧表）'!W24)</f>
        <v/>
      </c>
      <c r="AD9" s="712"/>
      <c r="AE9" s="712"/>
      <c r="AF9" s="712"/>
      <c r="AG9" s="712"/>
      <c r="AH9" s="712"/>
      <c r="AI9" s="712"/>
      <c r="AJ9" s="712"/>
      <c r="AK9" s="712"/>
      <c r="AL9" s="712"/>
      <c r="AM9" s="712"/>
      <c r="AN9" s="188" t="s">
        <v>3</v>
      </c>
      <c r="AQ9" s="7"/>
      <c r="AR9" s="7"/>
      <c r="AS9" s="7"/>
      <c r="AT9" s="7"/>
      <c r="AU9" s="7"/>
      <c r="AV9" s="7"/>
      <c r="AW9" s="7"/>
      <c r="AX9" s="7"/>
      <c r="AY9" s="7"/>
    </row>
    <row r="10" spans="1:52" ht="60" customHeight="1">
      <c r="B10" s="647"/>
      <c r="C10" s="648"/>
      <c r="D10" s="648"/>
      <c r="E10" s="648"/>
      <c r="F10" s="648"/>
      <c r="G10" s="648"/>
      <c r="H10" s="648"/>
      <c r="I10" s="648"/>
      <c r="J10" s="648"/>
      <c r="K10" s="648"/>
      <c r="L10" s="648"/>
      <c r="M10" s="648"/>
      <c r="N10" s="648"/>
      <c r="O10" s="648"/>
      <c r="P10" s="649"/>
      <c r="Q10" s="674" t="str">
        <f>IF(SUM(Q9,AC9)=0,"",SUM(Q9,AC9))</f>
        <v/>
      </c>
      <c r="R10" s="675"/>
      <c r="S10" s="675"/>
      <c r="T10" s="675"/>
      <c r="U10" s="675"/>
      <c r="V10" s="675"/>
      <c r="W10" s="675"/>
      <c r="X10" s="675"/>
      <c r="Y10" s="675"/>
      <c r="Z10" s="675"/>
      <c r="AA10" s="675"/>
      <c r="AB10" s="675"/>
      <c r="AC10" s="675"/>
      <c r="AD10" s="675"/>
      <c r="AE10" s="675"/>
      <c r="AF10" s="675"/>
      <c r="AG10" s="675"/>
      <c r="AH10" s="675"/>
      <c r="AI10" s="675"/>
      <c r="AJ10" s="675"/>
      <c r="AK10" s="675"/>
      <c r="AL10" s="675"/>
      <c r="AM10" s="676"/>
      <c r="AN10" s="188" t="s">
        <v>3</v>
      </c>
    </row>
    <row r="11" spans="1:52" ht="118.5" customHeight="1">
      <c r="B11" s="659" t="s">
        <v>389</v>
      </c>
      <c r="C11" s="660"/>
      <c r="D11" s="660"/>
      <c r="E11" s="660"/>
      <c r="F11" s="660"/>
      <c r="G11" s="660"/>
      <c r="H11" s="660"/>
      <c r="I11" s="660"/>
      <c r="J11" s="660"/>
      <c r="K11" s="660"/>
      <c r="L11" s="660"/>
      <c r="M11" s="660"/>
      <c r="N11" s="660"/>
      <c r="O11" s="660"/>
      <c r="P11" s="660"/>
      <c r="Q11" s="636" t="str">
        <f>IF(Q9="","",IF(Q7="はい",Q9,ROUNDUP(Q9*0.8,0)))</f>
        <v/>
      </c>
      <c r="R11" s="637"/>
      <c r="S11" s="637"/>
      <c r="T11" s="637"/>
      <c r="U11" s="637"/>
      <c r="V11" s="637"/>
      <c r="W11" s="637"/>
      <c r="X11" s="637"/>
      <c r="Y11" s="637"/>
      <c r="Z11" s="637"/>
      <c r="AA11" s="637"/>
      <c r="AB11" s="25" t="s">
        <v>134</v>
      </c>
      <c r="AC11" s="636" t="str">
        <f>IF(AC9="","",IF(Q7="はい",AC9,ROUNDUP(AC9*0.8,0)))</f>
        <v/>
      </c>
      <c r="AD11" s="637"/>
      <c r="AE11" s="637"/>
      <c r="AF11" s="637"/>
      <c r="AG11" s="637"/>
      <c r="AH11" s="637"/>
      <c r="AI11" s="637"/>
      <c r="AJ11" s="637"/>
      <c r="AK11" s="637"/>
      <c r="AL11" s="637"/>
      <c r="AM11" s="637"/>
      <c r="AN11" s="93" t="s">
        <v>124</v>
      </c>
      <c r="AP11" s="7"/>
      <c r="AQ11" s="7"/>
      <c r="AR11" s="7"/>
      <c r="AS11" s="7"/>
      <c r="AT11" s="7"/>
      <c r="AU11" s="7"/>
    </row>
    <row r="12" spans="1:52" ht="42.75" customHeight="1">
      <c r="B12" s="641" t="s">
        <v>390</v>
      </c>
      <c r="C12" s="642"/>
      <c r="D12" s="642"/>
      <c r="E12" s="642"/>
      <c r="F12" s="642"/>
      <c r="G12" s="642"/>
      <c r="H12" s="642"/>
      <c r="I12" s="642"/>
      <c r="J12" s="642"/>
      <c r="K12" s="642"/>
      <c r="L12" s="642"/>
      <c r="M12" s="642"/>
      <c r="N12" s="642"/>
      <c r="O12" s="642"/>
      <c r="P12" s="643"/>
      <c r="Q12" s="650" t="s">
        <v>391</v>
      </c>
      <c r="R12" s="650"/>
      <c r="S12" s="650"/>
      <c r="T12" s="650"/>
      <c r="U12" s="650"/>
      <c r="V12" s="650"/>
      <c r="W12" s="650" t="s">
        <v>392</v>
      </c>
      <c r="X12" s="650"/>
      <c r="Y12" s="650"/>
      <c r="Z12" s="650"/>
      <c r="AA12" s="650"/>
      <c r="AB12" s="650"/>
      <c r="AC12" s="650" t="s">
        <v>393</v>
      </c>
      <c r="AD12" s="650"/>
      <c r="AE12" s="650"/>
      <c r="AF12" s="650"/>
      <c r="AG12" s="650"/>
      <c r="AH12" s="650"/>
      <c r="AI12" s="650"/>
      <c r="AJ12" s="650"/>
      <c r="AK12" s="650"/>
      <c r="AL12" s="650"/>
      <c r="AM12" s="650"/>
      <c r="AN12" s="650"/>
      <c r="AQ12" s="7"/>
      <c r="AR12" s="7"/>
      <c r="AS12" s="7"/>
      <c r="AT12" s="7"/>
      <c r="AU12" s="7"/>
      <c r="AV12" s="7"/>
      <c r="AW12" s="7"/>
      <c r="AX12" s="8"/>
      <c r="AY12" s="7"/>
      <c r="AZ12" s="7"/>
    </row>
    <row r="13" spans="1:52" ht="60" customHeight="1">
      <c r="B13" s="644"/>
      <c r="C13" s="645"/>
      <c r="D13" s="645"/>
      <c r="E13" s="645"/>
      <c r="F13" s="645"/>
      <c r="G13" s="645"/>
      <c r="H13" s="645"/>
      <c r="I13" s="645"/>
      <c r="J13" s="645"/>
      <c r="K13" s="645"/>
      <c r="L13" s="645"/>
      <c r="M13" s="645"/>
      <c r="N13" s="645"/>
      <c r="O13" s="645"/>
      <c r="P13" s="646"/>
      <c r="Q13" s="655" t="str">
        <f>'新特小訓第９号（実績一覧表）'!S24</f>
        <v/>
      </c>
      <c r="R13" s="655"/>
      <c r="S13" s="655"/>
      <c r="T13" s="655"/>
      <c r="U13" s="655"/>
      <c r="V13" s="189" t="s">
        <v>120</v>
      </c>
      <c r="W13" s="655" t="str">
        <f>'新特小訓第９号（実績一覧表）'!T16</f>
        <v/>
      </c>
      <c r="X13" s="655"/>
      <c r="Y13" s="655"/>
      <c r="Z13" s="655"/>
      <c r="AA13" s="655"/>
      <c r="AB13" s="189" t="s">
        <v>120</v>
      </c>
      <c r="AC13" s="651" t="str">
        <f>'新特小訓第９号（実績一覧表）'!V24</f>
        <v/>
      </c>
      <c r="AD13" s="651"/>
      <c r="AE13" s="651"/>
      <c r="AF13" s="651"/>
      <c r="AG13" s="651"/>
      <c r="AH13" s="651"/>
      <c r="AI13" s="651"/>
      <c r="AJ13" s="651"/>
      <c r="AK13" s="651"/>
      <c r="AL13" s="651"/>
      <c r="AM13" s="652"/>
      <c r="AN13" s="639" t="s">
        <v>120</v>
      </c>
      <c r="AP13" s="7"/>
      <c r="AQ13" s="7"/>
      <c r="AR13" s="7"/>
      <c r="AS13" s="7"/>
      <c r="AT13" s="7"/>
      <c r="AU13" s="7"/>
      <c r="AV13" s="7"/>
      <c r="AW13" s="7"/>
      <c r="AX13" s="8"/>
      <c r="AY13" s="7"/>
      <c r="AZ13" s="7"/>
    </row>
    <row r="14" spans="1:52" ht="60" customHeight="1">
      <c r="B14" s="647"/>
      <c r="C14" s="648"/>
      <c r="D14" s="648"/>
      <c r="E14" s="648"/>
      <c r="F14" s="648"/>
      <c r="G14" s="648"/>
      <c r="H14" s="648"/>
      <c r="I14" s="648"/>
      <c r="J14" s="648"/>
      <c r="K14" s="648"/>
      <c r="L14" s="648"/>
      <c r="M14" s="648"/>
      <c r="N14" s="648"/>
      <c r="O14" s="648"/>
      <c r="P14" s="649"/>
      <c r="Q14" s="710" t="str">
        <f>IF(SUM(Q13,W13)=0,"",SUM(Q13,W13))</f>
        <v/>
      </c>
      <c r="R14" s="711"/>
      <c r="S14" s="711"/>
      <c r="T14" s="711"/>
      <c r="U14" s="711"/>
      <c r="V14" s="711"/>
      <c r="W14" s="711"/>
      <c r="X14" s="711"/>
      <c r="Y14" s="711"/>
      <c r="Z14" s="711"/>
      <c r="AA14" s="711"/>
      <c r="AB14" s="82" t="s">
        <v>224</v>
      </c>
      <c r="AC14" s="653"/>
      <c r="AD14" s="653"/>
      <c r="AE14" s="653"/>
      <c r="AF14" s="653"/>
      <c r="AG14" s="653"/>
      <c r="AH14" s="653"/>
      <c r="AI14" s="653"/>
      <c r="AJ14" s="653"/>
      <c r="AK14" s="653"/>
      <c r="AL14" s="653"/>
      <c r="AM14" s="654"/>
      <c r="AN14" s="640"/>
      <c r="AP14" s="7"/>
      <c r="AQ14" s="7"/>
      <c r="AR14" s="7"/>
      <c r="AS14" s="7"/>
      <c r="AT14" s="7"/>
      <c r="AU14" s="7"/>
      <c r="AV14" s="7"/>
      <c r="AW14" s="7"/>
      <c r="AX14" s="8"/>
      <c r="AY14" s="7"/>
      <c r="AZ14" s="7"/>
    </row>
    <row r="15" spans="1:52" ht="110.25" customHeight="1">
      <c r="B15" s="633" t="s">
        <v>394</v>
      </c>
      <c r="C15" s="634"/>
      <c r="D15" s="634"/>
      <c r="E15" s="634"/>
      <c r="F15" s="634"/>
      <c r="G15" s="634"/>
      <c r="H15" s="634"/>
      <c r="I15" s="634"/>
      <c r="J15" s="634"/>
      <c r="K15" s="634"/>
      <c r="L15" s="634"/>
      <c r="M15" s="634"/>
      <c r="N15" s="634"/>
      <c r="O15" s="634"/>
      <c r="P15" s="635"/>
      <c r="Q15" s="636" t="str">
        <f>IF(Q14="","",15000*Q14)</f>
        <v/>
      </c>
      <c r="R15" s="637"/>
      <c r="S15" s="637"/>
      <c r="T15" s="637"/>
      <c r="U15" s="637"/>
      <c r="V15" s="637"/>
      <c r="W15" s="637"/>
      <c r="X15" s="637"/>
      <c r="Y15" s="637"/>
      <c r="Z15" s="637"/>
      <c r="AA15" s="638"/>
      <c r="AB15" s="25" t="s">
        <v>124</v>
      </c>
      <c r="AC15" s="636" t="str">
        <f>IF(AC13="","",15000*AC13)</f>
        <v/>
      </c>
      <c r="AD15" s="637"/>
      <c r="AE15" s="637"/>
      <c r="AF15" s="637"/>
      <c r="AG15" s="637"/>
      <c r="AH15" s="637"/>
      <c r="AI15" s="637"/>
      <c r="AJ15" s="637"/>
      <c r="AK15" s="637"/>
      <c r="AL15" s="637"/>
      <c r="AM15" s="638"/>
      <c r="AN15" s="89" t="s">
        <v>6</v>
      </c>
      <c r="AP15" s="7"/>
      <c r="AQ15" s="29"/>
      <c r="AR15" s="30"/>
      <c r="AS15" s="7"/>
      <c r="AT15" s="7"/>
      <c r="AU15" s="7"/>
    </row>
    <row r="16" spans="1:52" ht="103.5" customHeight="1">
      <c r="B16" s="633" t="s">
        <v>395</v>
      </c>
      <c r="C16" s="634"/>
      <c r="D16" s="634"/>
      <c r="E16" s="634"/>
      <c r="F16" s="634"/>
      <c r="G16" s="634"/>
      <c r="H16" s="634"/>
      <c r="I16" s="634"/>
      <c r="J16" s="634"/>
      <c r="K16" s="634"/>
      <c r="L16" s="634"/>
      <c r="M16" s="634"/>
      <c r="N16" s="634"/>
      <c r="O16" s="634"/>
      <c r="P16" s="635"/>
      <c r="Q16" s="636" t="str">
        <f>IF(Q11="","",MIN(Q11,Q15))</f>
        <v/>
      </c>
      <c r="R16" s="637"/>
      <c r="S16" s="637"/>
      <c r="T16" s="637"/>
      <c r="U16" s="637"/>
      <c r="V16" s="637"/>
      <c r="W16" s="637"/>
      <c r="X16" s="637"/>
      <c r="Y16" s="637"/>
      <c r="Z16" s="637"/>
      <c r="AA16" s="638"/>
      <c r="AB16" s="25" t="s">
        <v>134</v>
      </c>
      <c r="AC16" s="636" t="str">
        <f>IF(AC11="","",MIN(AC11,AC15))</f>
        <v/>
      </c>
      <c r="AD16" s="637"/>
      <c r="AE16" s="637"/>
      <c r="AF16" s="637"/>
      <c r="AG16" s="637"/>
      <c r="AH16" s="637"/>
      <c r="AI16" s="637"/>
      <c r="AJ16" s="637"/>
      <c r="AK16" s="637"/>
      <c r="AL16" s="637"/>
      <c r="AM16" s="638"/>
      <c r="AN16" s="89" t="s">
        <v>6</v>
      </c>
      <c r="AP16" s="7"/>
      <c r="AQ16" s="29"/>
      <c r="AR16" s="30"/>
      <c r="AS16" s="7"/>
      <c r="AT16" s="7"/>
      <c r="AU16" s="7"/>
    </row>
    <row r="17" spans="1:40" ht="24.95" customHeight="1">
      <c r="B17" s="641" t="s">
        <v>396</v>
      </c>
      <c r="C17" s="642"/>
      <c r="D17" s="642"/>
      <c r="E17" s="642"/>
      <c r="F17" s="642"/>
      <c r="G17" s="642"/>
      <c r="H17" s="642"/>
      <c r="I17" s="642"/>
      <c r="J17" s="642"/>
      <c r="K17" s="642"/>
      <c r="L17" s="642"/>
      <c r="M17" s="642"/>
      <c r="N17" s="642"/>
      <c r="O17" s="642"/>
      <c r="P17" s="643"/>
      <c r="Q17" s="677" t="s">
        <v>7</v>
      </c>
      <c r="R17" s="678"/>
      <c r="S17" s="678"/>
      <c r="T17" s="678"/>
      <c r="U17" s="678"/>
      <c r="V17" s="678"/>
      <c r="W17" s="678"/>
      <c r="X17" s="678"/>
      <c r="Y17" s="678"/>
      <c r="Z17" s="678"/>
      <c r="AA17" s="678"/>
      <c r="AB17" s="679"/>
      <c r="AC17" s="683" t="str">
        <f>IF(AC13="","",AC13*2400)</f>
        <v/>
      </c>
      <c r="AD17" s="684"/>
      <c r="AE17" s="684"/>
      <c r="AF17" s="684"/>
      <c r="AG17" s="684"/>
      <c r="AH17" s="684"/>
      <c r="AI17" s="684"/>
      <c r="AJ17" s="684"/>
      <c r="AK17" s="684"/>
      <c r="AL17" s="684"/>
      <c r="AM17" s="685"/>
      <c r="AN17" s="708" t="s">
        <v>6</v>
      </c>
    </row>
    <row r="18" spans="1:40" ht="24.95" customHeight="1">
      <c r="B18" s="647"/>
      <c r="C18" s="648"/>
      <c r="D18" s="648"/>
      <c r="E18" s="648"/>
      <c r="F18" s="648"/>
      <c r="G18" s="648"/>
      <c r="H18" s="648"/>
      <c r="I18" s="648"/>
      <c r="J18" s="648"/>
      <c r="K18" s="648"/>
      <c r="L18" s="648"/>
      <c r="M18" s="648"/>
      <c r="N18" s="648"/>
      <c r="O18" s="648"/>
      <c r="P18" s="649"/>
      <c r="Q18" s="680"/>
      <c r="R18" s="681"/>
      <c r="S18" s="681"/>
      <c r="T18" s="681"/>
      <c r="U18" s="681"/>
      <c r="V18" s="681"/>
      <c r="W18" s="681"/>
      <c r="X18" s="681"/>
      <c r="Y18" s="681"/>
      <c r="Z18" s="681"/>
      <c r="AA18" s="681"/>
      <c r="AB18" s="682"/>
      <c r="AC18" s="686"/>
      <c r="AD18" s="687"/>
      <c r="AE18" s="687"/>
      <c r="AF18" s="687"/>
      <c r="AG18" s="687"/>
      <c r="AH18" s="687"/>
      <c r="AI18" s="687"/>
      <c r="AJ18" s="687"/>
      <c r="AK18" s="687"/>
      <c r="AL18" s="687"/>
      <c r="AM18" s="688"/>
      <c r="AN18" s="708"/>
    </row>
    <row r="19" spans="1:40" ht="60" customHeight="1">
      <c r="B19" s="633" t="s">
        <v>397</v>
      </c>
      <c r="C19" s="634"/>
      <c r="D19" s="634"/>
      <c r="E19" s="634"/>
      <c r="F19" s="634"/>
      <c r="G19" s="634"/>
      <c r="H19" s="634"/>
      <c r="I19" s="634"/>
      <c r="J19" s="634"/>
      <c r="K19" s="634"/>
      <c r="L19" s="634"/>
      <c r="M19" s="634"/>
      <c r="N19" s="634"/>
      <c r="O19" s="634"/>
      <c r="P19" s="635"/>
      <c r="Q19" s="709" t="str">
        <f>IF(SUM(Q16,AC16,AC17)=0,"",SUM(Q16,AC16,AC17))</f>
        <v/>
      </c>
      <c r="R19" s="709"/>
      <c r="S19" s="709"/>
      <c r="T19" s="709"/>
      <c r="U19" s="709"/>
      <c r="V19" s="709"/>
      <c r="W19" s="709"/>
      <c r="X19" s="709"/>
      <c r="Y19" s="709"/>
      <c r="Z19" s="709"/>
      <c r="AA19" s="709"/>
      <c r="AB19" s="709"/>
      <c r="AC19" s="709"/>
      <c r="AD19" s="709"/>
      <c r="AE19" s="709"/>
      <c r="AF19" s="709"/>
      <c r="AG19" s="709"/>
      <c r="AH19" s="709"/>
      <c r="AI19" s="709"/>
      <c r="AJ19" s="709"/>
      <c r="AK19" s="709"/>
      <c r="AL19" s="709"/>
      <c r="AM19" s="709"/>
      <c r="AN19" s="89" t="s">
        <v>6</v>
      </c>
    </row>
    <row r="20" spans="1:40" ht="32.25" customHeight="1" thickBot="1">
      <c r="B20" s="689" t="s">
        <v>398</v>
      </c>
      <c r="C20" s="689"/>
      <c r="D20" s="689"/>
      <c r="E20" s="689"/>
      <c r="F20" s="689"/>
      <c r="G20" s="689"/>
      <c r="H20" s="689"/>
      <c r="I20" s="689"/>
      <c r="J20" s="689"/>
      <c r="K20" s="689"/>
      <c r="L20" s="689"/>
      <c r="M20" s="689"/>
      <c r="N20" s="689"/>
      <c r="O20" s="689"/>
      <c r="P20" s="689"/>
      <c r="Q20" s="689"/>
      <c r="R20" s="689"/>
      <c r="S20" s="689"/>
      <c r="T20" s="689"/>
      <c r="U20" s="689"/>
      <c r="V20" s="689"/>
      <c r="W20" s="689"/>
      <c r="X20" s="689"/>
      <c r="Y20" s="689"/>
      <c r="Z20" s="689"/>
      <c r="AA20" s="689"/>
      <c r="AB20" s="689"/>
      <c r="AC20" s="689"/>
      <c r="AD20" s="689"/>
      <c r="AE20" s="689"/>
      <c r="AF20" s="689"/>
      <c r="AG20" s="689"/>
      <c r="AH20" s="689"/>
      <c r="AI20" s="689"/>
      <c r="AJ20" s="689"/>
      <c r="AK20" s="689"/>
      <c r="AL20" s="689"/>
      <c r="AM20" s="689"/>
      <c r="AN20" s="689"/>
    </row>
    <row r="21" spans="1:40" ht="32.25" customHeight="1">
      <c r="B21" s="691" t="s">
        <v>348</v>
      </c>
      <c r="C21" s="692"/>
      <c r="D21" s="692"/>
      <c r="E21" s="692"/>
      <c r="F21" s="692"/>
      <c r="G21" s="692"/>
      <c r="H21" s="692"/>
      <c r="I21" s="692"/>
      <c r="J21" s="692"/>
      <c r="K21" s="692"/>
      <c r="L21" s="692"/>
      <c r="M21" s="692"/>
      <c r="N21" s="692"/>
      <c r="O21" s="692"/>
      <c r="P21" s="692"/>
      <c r="Q21" s="692"/>
      <c r="R21" s="692"/>
      <c r="S21" s="692"/>
      <c r="T21" s="692"/>
      <c r="U21" s="692"/>
      <c r="V21" s="692"/>
      <c r="W21" s="692"/>
      <c r="X21" s="692"/>
      <c r="Y21" s="692"/>
      <c r="Z21" s="692"/>
      <c r="AA21" s="692"/>
      <c r="AB21" s="692"/>
      <c r="AC21" s="692"/>
      <c r="AD21" s="692"/>
      <c r="AE21" s="692"/>
      <c r="AF21" s="692"/>
      <c r="AG21" s="692"/>
      <c r="AH21" s="692"/>
      <c r="AI21" s="692"/>
      <c r="AJ21" s="692"/>
      <c r="AK21" s="692"/>
      <c r="AL21" s="692"/>
      <c r="AM21" s="692"/>
      <c r="AN21" s="693"/>
    </row>
    <row r="22" spans="1:40" ht="32.25" customHeight="1">
      <c r="B22" s="702" t="s">
        <v>352</v>
      </c>
      <c r="C22" s="703"/>
      <c r="D22" s="703"/>
      <c r="E22" s="703"/>
      <c r="F22" s="703"/>
      <c r="G22" s="703"/>
      <c r="H22" s="703"/>
      <c r="I22" s="703"/>
      <c r="J22" s="703"/>
      <c r="K22" s="703"/>
      <c r="L22" s="703"/>
      <c r="M22" s="703"/>
      <c r="N22" s="703"/>
      <c r="O22" s="703"/>
      <c r="P22" s="704"/>
      <c r="Q22" s="705" t="str">
        <f>IF(Q14="","",IF(OR('新特小訓第９号（実績一覧表）'!$C$6&gt;=3,AND('新特小訓第９号（実績一覧表）'!$C$6=2,'新特小訓第９号（実績一覧表）'!$E$6&gt;=8)),Q14*8370,Q14*8330))</f>
        <v/>
      </c>
      <c r="R22" s="706"/>
      <c r="S22" s="706"/>
      <c r="T22" s="706"/>
      <c r="U22" s="706"/>
      <c r="V22" s="706"/>
      <c r="W22" s="706"/>
      <c r="X22" s="706"/>
      <c r="Y22" s="706"/>
      <c r="Z22" s="706"/>
      <c r="AA22" s="706"/>
      <c r="AB22" s="91" t="s">
        <v>353</v>
      </c>
      <c r="AC22" s="705" t="str">
        <f>IF(AC13="","",IF(OR('新特小訓第９号（実績一覧表）'!$C$6&gt;=3,AND('新特小訓第９号（実績一覧表）'!$C$6=2,'新特小訓第９号（実績一覧表）'!$E$6&gt;=8)),AC13*8370,AC13*8330))</f>
        <v/>
      </c>
      <c r="AD22" s="706"/>
      <c r="AE22" s="706"/>
      <c r="AF22" s="706"/>
      <c r="AG22" s="706"/>
      <c r="AH22" s="706"/>
      <c r="AI22" s="706"/>
      <c r="AJ22" s="706"/>
      <c r="AK22" s="706"/>
      <c r="AL22" s="706"/>
      <c r="AM22" s="707"/>
      <c r="AN22" s="54" t="s">
        <v>353</v>
      </c>
    </row>
    <row r="23" spans="1:40" ht="32.25" customHeight="1">
      <c r="B23" s="702" t="s">
        <v>354</v>
      </c>
      <c r="C23" s="703"/>
      <c r="D23" s="703"/>
      <c r="E23" s="703"/>
      <c r="F23" s="703"/>
      <c r="G23" s="703"/>
      <c r="H23" s="703"/>
      <c r="I23" s="703"/>
      <c r="J23" s="703"/>
      <c r="K23" s="703"/>
      <c r="L23" s="703"/>
      <c r="M23" s="703"/>
      <c r="N23" s="703"/>
      <c r="O23" s="703"/>
      <c r="P23" s="704"/>
      <c r="Q23" s="705" t="str">
        <f>IF(Q22="","",IF(Q22&lt;Q11,Q22,Q11))</f>
        <v/>
      </c>
      <c r="R23" s="706"/>
      <c r="S23" s="706"/>
      <c r="T23" s="706"/>
      <c r="U23" s="706"/>
      <c r="V23" s="706"/>
      <c r="W23" s="706"/>
      <c r="X23" s="706"/>
      <c r="Y23" s="706"/>
      <c r="Z23" s="706"/>
      <c r="AA23" s="706"/>
      <c r="AB23" s="91" t="s">
        <v>353</v>
      </c>
      <c r="AC23" s="706" t="str">
        <f>IF(AC22="","",IF(AC22&lt;AC16,AC22+AC17,AC16+AC17))</f>
        <v/>
      </c>
      <c r="AD23" s="706"/>
      <c r="AE23" s="706"/>
      <c r="AF23" s="706"/>
      <c r="AG23" s="706"/>
      <c r="AH23" s="706"/>
      <c r="AI23" s="706"/>
      <c r="AJ23" s="706"/>
      <c r="AK23" s="706"/>
      <c r="AL23" s="706"/>
      <c r="AM23" s="707"/>
      <c r="AN23" s="54" t="s">
        <v>353</v>
      </c>
    </row>
    <row r="24" spans="1:40" ht="32.25" customHeight="1" thickBot="1">
      <c r="B24" s="696" t="s">
        <v>350</v>
      </c>
      <c r="C24" s="697"/>
      <c r="D24" s="697"/>
      <c r="E24" s="697"/>
      <c r="F24" s="697"/>
      <c r="G24" s="697"/>
      <c r="H24" s="697"/>
      <c r="I24" s="697"/>
      <c r="J24" s="697"/>
      <c r="K24" s="697"/>
      <c r="L24" s="697"/>
      <c r="M24" s="697"/>
      <c r="N24" s="697"/>
      <c r="O24" s="697"/>
      <c r="P24" s="698"/>
      <c r="Q24" s="699" t="str">
        <f>IF(SUM(Q23,AC23)=0,"",SUM(Q23,AC23))</f>
        <v/>
      </c>
      <c r="R24" s="700"/>
      <c r="S24" s="700"/>
      <c r="T24" s="700"/>
      <c r="U24" s="700"/>
      <c r="V24" s="700"/>
      <c r="W24" s="700"/>
      <c r="X24" s="700"/>
      <c r="Y24" s="700"/>
      <c r="Z24" s="700"/>
      <c r="AA24" s="700"/>
      <c r="AB24" s="700"/>
      <c r="AC24" s="700"/>
      <c r="AD24" s="700"/>
      <c r="AE24" s="700"/>
      <c r="AF24" s="700"/>
      <c r="AG24" s="700"/>
      <c r="AH24" s="700"/>
      <c r="AI24" s="700"/>
      <c r="AJ24" s="700"/>
      <c r="AK24" s="700"/>
      <c r="AL24" s="700"/>
      <c r="AM24" s="701"/>
      <c r="AN24" s="53" t="s">
        <v>124</v>
      </c>
    </row>
    <row r="25" spans="1:40" ht="32.25" customHeight="1">
      <c r="B25" s="702" t="s">
        <v>352</v>
      </c>
      <c r="C25" s="703"/>
      <c r="D25" s="703"/>
      <c r="E25" s="703"/>
      <c r="F25" s="703"/>
      <c r="G25" s="703"/>
      <c r="H25" s="703"/>
      <c r="I25" s="703"/>
      <c r="J25" s="703"/>
      <c r="K25" s="703"/>
      <c r="L25" s="703"/>
      <c r="M25" s="703"/>
      <c r="N25" s="703"/>
      <c r="O25" s="703"/>
      <c r="P25" s="704"/>
      <c r="Q25" s="705" t="str">
        <f>IF(OR(Q23=0,Q23=""),"",IF(Q22&lt;Q16,Q16-Q23,0))</f>
        <v/>
      </c>
      <c r="R25" s="706"/>
      <c r="S25" s="706"/>
      <c r="T25" s="706"/>
      <c r="U25" s="706"/>
      <c r="V25" s="706"/>
      <c r="W25" s="706"/>
      <c r="X25" s="706"/>
      <c r="Y25" s="706"/>
      <c r="Z25" s="706"/>
      <c r="AA25" s="706"/>
      <c r="AB25" s="91" t="s">
        <v>353</v>
      </c>
      <c r="AC25" s="706" t="str">
        <f>IF(OR(AC23=0,AC23=""),"",IF(AC16&gt;AC22,AC16-AC22,0))</f>
        <v/>
      </c>
      <c r="AD25" s="706"/>
      <c r="AE25" s="706"/>
      <c r="AF25" s="706"/>
      <c r="AG25" s="706"/>
      <c r="AH25" s="706"/>
      <c r="AI25" s="706"/>
      <c r="AJ25" s="706"/>
      <c r="AK25" s="706"/>
      <c r="AL25" s="706"/>
      <c r="AM25" s="707"/>
      <c r="AN25" s="54" t="s">
        <v>353</v>
      </c>
    </row>
    <row r="26" spans="1:40" ht="32.25" customHeight="1" thickBot="1">
      <c r="B26" s="694" t="s">
        <v>351</v>
      </c>
      <c r="C26" s="695"/>
      <c r="D26" s="695"/>
      <c r="E26" s="695"/>
      <c r="F26" s="695"/>
      <c r="G26" s="695"/>
      <c r="H26" s="695"/>
      <c r="I26" s="695"/>
      <c r="J26" s="695"/>
      <c r="K26" s="695"/>
      <c r="L26" s="695"/>
      <c r="M26" s="695"/>
      <c r="N26" s="695"/>
      <c r="O26" s="695"/>
      <c r="P26" s="695"/>
      <c r="Q26" s="690" t="str">
        <f>IF(SUM(Q25,AC25)=0,"",SUM(Q25,AC25))</f>
        <v/>
      </c>
      <c r="R26" s="690"/>
      <c r="S26" s="690"/>
      <c r="T26" s="690"/>
      <c r="U26" s="690"/>
      <c r="V26" s="690"/>
      <c r="W26" s="690"/>
      <c r="X26" s="690"/>
      <c r="Y26" s="690"/>
      <c r="Z26" s="690"/>
      <c r="AA26" s="690"/>
      <c r="AB26" s="690"/>
      <c r="AC26" s="690"/>
      <c r="AD26" s="690"/>
      <c r="AE26" s="690"/>
      <c r="AF26" s="690"/>
      <c r="AG26" s="690"/>
      <c r="AH26" s="690"/>
      <c r="AI26" s="690"/>
      <c r="AJ26" s="690"/>
      <c r="AK26" s="690"/>
      <c r="AL26" s="690"/>
      <c r="AM26" s="690"/>
      <c r="AN26" s="53" t="s">
        <v>349</v>
      </c>
    </row>
    <row r="27" spans="1:40" ht="32.25" customHeight="1">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row>
    <row r="28" spans="1:40" ht="18.75" customHeight="1">
      <c r="A28" s="342"/>
      <c r="B28" s="342"/>
      <c r="C28" s="342"/>
      <c r="D28" s="342"/>
      <c r="E28" s="342"/>
      <c r="F28" s="342"/>
      <c r="G28" s="342"/>
      <c r="H28" s="342"/>
      <c r="I28" s="342"/>
      <c r="J28" s="342"/>
      <c r="K28" s="342"/>
      <c r="L28" s="342"/>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c r="AL28" s="342"/>
      <c r="AM28" s="342"/>
      <c r="AN28" s="342"/>
    </row>
    <row r="29" spans="1:40" ht="24.95" customHeight="1">
      <c r="A29" s="656" t="s">
        <v>399</v>
      </c>
      <c r="B29" s="656"/>
      <c r="C29" s="656"/>
      <c r="D29" s="656"/>
      <c r="E29" s="656"/>
      <c r="F29" s="656"/>
      <c r="G29" s="656"/>
      <c r="H29" s="656"/>
      <c r="I29" s="656"/>
      <c r="J29" s="656"/>
      <c r="K29" s="656"/>
      <c r="L29" s="656"/>
      <c r="M29" s="656"/>
      <c r="N29" s="656"/>
      <c r="O29" s="656"/>
      <c r="P29" s="656"/>
      <c r="Q29" s="656"/>
      <c r="R29" s="656"/>
      <c r="S29" s="656"/>
      <c r="T29" s="656"/>
      <c r="U29" s="656"/>
      <c r="V29" s="656"/>
      <c r="W29" s="656"/>
      <c r="X29" s="656"/>
      <c r="Y29" s="656"/>
      <c r="Z29" s="656"/>
      <c r="AA29" s="656"/>
      <c r="AB29" s="656"/>
      <c r="AC29" s="656"/>
      <c r="AD29" s="656"/>
      <c r="AE29" s="656"/>
      <c r="AF29" s="656"/>
      <c r="AG29" s="656"/>
      <c r="AH29" s="656"/>
      <c r="AI29" s="656"/>
      <c r="AJ29" s="656"/>
      <c r="AK29" s="656"/>
      <c r="AL29" s="656"/>
      <c r="AM29" s="656"/>
      <c r="AN29" s="656"/>
    </row>
    <row r="30" spans="1:40" ht="24.95" customHeight="1">
      <c r="A30" s="656"/>
      <c r="B30" s="656"/>
      <c r="C30" s="656"/>
      <c r="D30" s="656"/>
      <c r="E30" s="656"/>
      <c r="F30" s="656"/>
      <c r="G30" s="656"/>
      <c r="H30" s="656"/>
      <c r="I30" s="656"/>
      <c r="J30" s="656"/>
      <c r="K30" s="656"/>
      <c r="L30" s="656"/>
      <c r="M30" s="656"/>
      <c r="N30" s="656"/>
      <c r="O30" s="656"/>
      <c r="P30" s="656"/>
      <c r="Q30" s="656"/>
      <c r="R30" s="656"/>
      <c r="S30" s="656"/>
      <c r="T30" s="656"/>
      <c r="U30" s="656"/>
      <c r="V30" s="656"/>
      <c r="W30" s="656"/>
      <c r="X30" s="656"/>
      <c r="Y30" s="656"/>
      <c r="Z30" s="656"/>
      <c r="AA30" s="656"/>
      <c r="AB30" s="656"/>
      <c r="AC30" s="656"/>
      <c r="AD30" s="656"/>
      <c r="AE30" s="656"/>
      <c r="AF30" s="656"/>
      <c r="AG30" s="656"/>
      <c r="AH30" s="656"/>
      <c r="AI30" s="656"/>
      <c r="AJ30" s="656"/>
      <c r="AK30" s="656"/>
      <c r="AL30" s="656"/>
      <c r="AM30" s="656"/>
      <c r="AN30" s="656"/>
    </row>
    <row r="31" spans="1:40" ht="24.95" customHeight="1">
      <c r="A31" s="656"/>
      <c r="B31" s="656"/>
      <c r="C31" s="656"/>
      <c r="D31" s="656"/>
      <c r="E31" s="656"/>
      <c r="F31" s="656"/>
      <c r="G31" s="656"/>
      <c r="H31" s="656"/>
      <c r="I31" s="656"/>
      <c r="J31" s="656"/>
      <c r="K31" s="656"/>
      <c r="L31" s="656"/>
      <c r="M31" s="656"/>
      <c r="N31" s="656"/>
      <c r="O31" s="656"/>
      <c r="P31" s="656"/>
      <c r="Q31" s="656"/>
      <c r="R31" s="656"/>
      <c r="S31" s="656"/>
      <c r="T31" s="656"/>
      <c r="U31" s="656"/>
      <c r="V31" s="656"/>
      <c r="W31" s="656"/>
      <c r="X31" s="656"/>
      <c r="Y31" s="656"/>
      <c r="Z31" s="656"/>
      <c r="AA31" s="656"/>
      <c r="AB31" s="656"/>
      <c r="AC31" s="656"/>
      <c r="AD31" s="656"/>
      <c r="AE31" s="656"/>
      <c r="AF31" s="656"/>
      <c r="AG31" s="656"/>
      <c r="AH31" s="656"/>
      <c r="AI31" s="656"/>
      <c r="AJ31" s="656"/>
      <c r="AK31" s="656"/>
      <c r="AL31" s="656"/>
      <c r="AM31" s="656"/>
      <c r="AN31" s="656"/>
    </row>
    <row r="32" spans="1:40" ht="24.95" customHeight="1">
      <c r="A32" s="656"/>
      <c r="B32" s="656"/>
      <c r="C32" s="656"/>
      <c r="D32" s="656"/>
      <c r="E32" s="656"/>
      <c r="F32" s="656"/>
      <c r="G32" s="656"/>
      <c r="H32" s="656"/>
      <c r="I32" s="656"/>
      <c r="J32" s="656"/>
      <c r="K32" s="656"/>
      <c r="L32" s="656"/>
      <c r="M32" s="656"/>
      <c r="N32" s="656"/>
      <c r="O32" s="656"/>
      <c r="P32" s="656"/>
      <c r="Q32" s="656"/>
      <c r="R32" s="656"/>
      <c r="S32" s="656"/>
      <c r="T32" s="656"/>
      <c r="U32" s="656"/>
      <c r="V32" s="656"/>
      <c r="W32" s="656"/>
      <c r="X32" s="656"/>
      <c r="Y32" s="656"/>
      <c r="Z32" s="656"/>
      <c r="AA32" s="656"/>
      <c r="AB32" s="656"/>
      <c r="AC32" s="656"/>
      <c r="AD32" s="656"/>
      <c r="AE32" s="656"/>
      <c r="AF32" s="656"/>
      <c r="AG32" s="656"/>
      <c r="AH32" s="656"/>
      <c r="AI32" s="656"/>
      <c r="AJ32" s="656"/>
      <c r="AK32" s="656"/>
      <c r="AL32" s="656"/>
      <c r="AM32" s="656"/>
      <c r="AN32" s="656"/>
    </row>
    <row r="33" spans="1:40" ht="24.95" customHeight="1">
      <c r="A33" s="656" t="s">
        <v>414</v>
      </c>
      <c r="B33" s="656"/>
      <c r="C33" s="656"/>
      <c r="D33" s="656"/>
      <c r="E33" s="656"/>
      <c r="F33" s="656"/>
      <c r="G33" s="656"/>
      <c r="H33" s="656"/>
      <c r="I33" s="656"/>
      <c r="J33" s="656"/>
      <c r="K33" s="656"/>
      <c r="L33" s="656"/>
      <c r="M33" s="656"/>
      <c r="N33" s="656"/>
      <c r="O33" s="656"/>
      <c r="P33" s="656"/>
      <c r="Q33" s="656"/>
      <c r="R33" s="656"/>
      <c r="S33" s="656"/>
      <c r="T33" s="656"/>
      <c r="U33" s="656"/>
      <c r="V33" s="656"/>
      <c r="W33" s="656"/>
      <c r="X33" s="656"/>
      <c r="Y33" s="656"/>
      <c r="Z33" s="656"/>
      <c r="AA33" s="656"/>
      <c r="AB33" s="656"/>
      <c r="AC33" s="656"/>
      <c r="AD33" s="656"/>
      <c r="AE33" s="656"/>
      <c r="AF33" s="656"/>
      <c r="AG33" s="656"/>
      <c r="AH33" s="656"/>
      <c r="AI33" s="656"/>
      <c r="AJ33" s="656"/>
      <c r="AK33" s="656"/>
      <c r="AL33" s="656"/>
      <c r="AM33" s="656"/>
      <c r="AN33" s="656"/>
    </row>
    <row r="34" spans="1:40" ht="24.95" customHeight="1">
      <c r="A34" s="656"/>
      <c r="B34" s="656"/>
      <c r="C34" s="656"/>
      <c r="D34" s="656"/>
      <c r="E34" s="656"/>
      <c r="F34" s="656"/>
      <c r="G34" s="656"/>
      <c r="H34" s="656"/>
      <c r="I34" s="656"/>
      <c r="J34" s="656"/>
      <c r="K34" s="656"/>
      <c r="L34" s="656"/>
      <c r="M34" s="656"/>
      <c r="N34" s="656"/>
      <c r="O34" s="656"/>
      <c r="P34" s="656"/>
      <c r="Q34" s="656"/>
      <c r="R34" s="656"/>
      <c r="S34" s="656"/>
      <c r="T34" s="656"/>
      <c r="U34" s="656"/>
      <c r="V34" s="656"/>
      <c r="W34" s="656"/>
      <c r="X34" s="656"/>
      <c r="Y34" s="656"/>
      <c r="Z34" s="656"/>
      <c r="AA34" s="656"/>
      <c r="AB34" s="656"/>
      <c r="AC34" s="656"/>
      <c r="AD34" s="656"/>
      <c r="AE34" s="656"/>
      <c r="AF34" s="656"/>
      <c r="AG34" s="656"/>
      <c r="AH34" s="656"/>
      <c r="AI34" s="656"/>
      <c r="AJ34" s="656"/>
      <c r="AK34" s="656"/>
      <c r="AL34" s="656"/>
      <c r="AM34" s="656"/>
      <c r="AN34" s="656"/>
    </row>
    <row r="35" spans="1:40" ht="24.95" customHeight="1">
      <c r="A35" s="656"/>
      <c r="B35" s="656"/>
      <c r="C35" s="656"/>
      <c r="D35" s="656"/>
      <c r="E35" s="656"/>
      <c r="F35" s="656"/>
      <c r="G35" s="656"/>
      <c r="H35" s="656"/>
      <c r="I35" s="656"/>
      <c r="J35" s="656"/>
      <c r="K35" s="656"/>
      <c r="L35" s="656"/>
      <c r="M35" s="656"/>
      <c r="N35" s="656"/>
      <c r="O35" s="656"/>
      <c r="P35" s="656"/>
      <c r="Q35" s="656"/>
      <c r="R35" s="656"/>
      <c r="S35" s="656"/>
      <c r="T35" s="656"/>
      <c r="U35" s="656"/>
      <c r="V35" s="656"/>
      <c r="W35" s="656"/>
      <c r="X35" s="656"/>
      <c r="Y35" s="656"/>
      <c r="Z35" s="656"/>
      <c r="AA35" s="656"/>
      <c r="AB35" s="656"/>
      <c r="AC35" s="656"/>
      <c r="AD35" s="656"/>
      <c r="AE35" s="656"/>
      <c r="AF35" s="656"/>
      <c r="AG35" s="656"/>
      <c r="AH35" s="656"/>
      <c r="AI35" s="656"/>
      <c r="AJ35" s="656"/>
      <c r="AK35" s="656"/>
      <c r="AL35" s="656"/>
      <c r="AM35" s="656"/>
      <c r="AN35" s="656"/>
    </row>
    <row r="36" spans="1:40" ht="24.95" customHeight="1">
      <c r="A36" s="656" t="s">
        <v>415</v>
      </c>
      <c r="B36" s="656"/>
      <c r="C36" s="656"/>
      <c r="D36" s="656"/>
      <c r="E36" s="656"/>
      <c r="F36" s="656"/>
      <c r="G36" s="656"/>
      <c r="H36" s="656"/>
      <c r="I36" s="656"/>
      <c r="J36" s="656"/>
      <c r="K36" s="656"/>
      <c r="L36" s="656"/>
      <c r="M36" s="656"/>
      <c r="N36" s="656"/>
      <c r="O36" s="656"/>
      <c r="P36" s="656"/>
      <c r="Q36" s="656"/>
      <c r="R36" s="656"/>
      <c r="S36" s="656"/>
      <c r="T36" s="656"/>
      <c r="U36" s="656"/>
      <c r="V36" s="656"/>
      <c r="W36" s="656"/>
      <c r="X36" s="656"/>
      <c r="Y36" s="656"/>
      <c r="Z36" s="656"/>
      <c r="AA36" s="656"/>
      <c r="AB36" s="656"/>
      <c r="AC36" s="656"/>
      <c r="AD36" s="656"/>
      <c r="AE36" s="656"/>
      <c r="AF36" s="656"/>
      <c r="AG36" s="656"/>
      <c r="AH36" s="656"/>
      <c r="AI36" s="656"/>
      <c r="AJ36" s="656"/>
      <c r="AK36" s="656"/>
      <c r="AL36" s="656"/>
      <c r="AM36" s="656"/>
      <c r="AN36" s="656"/>
    </row>
    <row r="37" spans="1:40" ht="24.95" customHeight="1">
      <c r="A37" s="656"/>
      <c r="B37" s="656"/>
      <c r="C37" s="656"/>
      <c r="D37" s="656"/>
      <c r="E37" s="656"/>
      <c r="F37" s="656"/>
      <c r="G37" s="656"/>
      <c r="H37" s="656"/>
      <c r="I37" s="656"/>
      <c r="J37" s="656"/>
      <c r="K37" s="656"/>
      <c r="L37" s="656"/>
      <c r="M37" s="656"/>
      <c r="N37" s="656"/>
      <c r="O37" s="656"/>
      <c r="P37" s="656"/>
      <c r="Q37" s="656"/>
      <c r="R37" s="656"/>
      <c r="S37" s="656"/>
      <c r="T37" s="656"/>
      <c r="U37" s="656"/>
      <c r="V37" s="656"/>
      <c r="W37" s="656"/>
      <c r="X37" s="656"/>
      <c r="Y37" s="656"/>
      <c r="Z37" s="656"/>
      <c r="AA37" s="656"/>
      <c r="AB37" s="656"/>
      <c r="AC37" s="656"/>
      <c r="AD37" s="656"/>
      <c r="AE37" s="656"/>
      <c r="AF37" s="656"/>
      <c r="AG37" s="656"/>
      <c r="AH37" s="656"/>
      <c r="AI37" s="656"/>
      <c r="AJ37" s="656"/>
      <c r="AK37" s="656"/>
      <c r="AL37" s="656"/>
      <c r="AM37" s="656"/>
      <c r="AN37" s="656"/>
    </row>
    <row r="38" spans="1:40" ht="24.95" customHeight="1">
      <c r="A38" s="656"/>
      <c r="B38" s="656"/>
      <c r="C38" s="656"/>
      <c r="D38" s="656"/>
      <c r="E38" s="656"/>
      <c r="F38" s="656"/>
      <c r="G38" s="656"/>
      <c r="H38" s="656"/>
      <c r="I38" s="656"/>
      <c r="J38" s="656"/>
      <c r="K38" s="656"/>
      <c r="L38" s="656"/>
      <c r="M38" s="656"/>
      <c r="N38" s="656"/>
      <c r="O38" s="656"/>
      <c r="P38" s="656"/>
      <c r="Q38" s="656"/>
      <c r="R38" s="656"/>
      <c r="S38" s="656"/>
      <c r="T38" s="656"/>
      <c r="U38" s="656"/>
      <c r="V38" s="656"/>
      <c r="W38" s="656"/>
      <c r="X38" s="656"/>
      <c r="Y38" s="656"/>
      <c r="Z38" s="656"/>
      <c r="AA38" s="656"/>
      <c r="AB38" s="656"/>
      <c r="AC38" s="656"/>
      <c r="AD38" s="656"/>
      <c r="AE38" s="656"/>
      <c r="AF38" s="656"/>
      <c r="AG38" s="656"/>
      <c r="AH38" s="656"/>
      <c r="AI38" s="656"/>
      <c r="AJ38" s="656"/>
      <c r="AK38" s="656"/>
      <c r="AL38" s="656"/>
      <c r="AM38" s="656"/>
      <c r="AN38" s="656"/>
    </row>
    <row r="39" spans="1:40" ht="24.95" customHeight="1">
      <c r="A39" s="656"/>
      <c r="B39" s="656"/>
      <c r="C39" s="656"/>
      <c r="D39" s="656"/>
      <c r="E39" s="656"/>
      <c r="F39" s="656"/>
      <c r="G39" s="656"/>
      <c r="H39" s="656"/>
      <c r="I39" s="656"/>
      <c r="J39" s="656"/>
      <c r="K39" s="656"/>
      <c r="L39" s="656"/>
      <c r="M39" s="656"/>
      <c r="N39" s="656"/>
      <c r="O39" s="656"/>
      <c r="P39" s="656"/>
      <c r="Q39" s="656"/>
      <c r="R39" s="656"/>
      <c r="S39" s="656"/>
      <c r="T39" s="656"/>
      <c r="U39" s="656"/>
      <c r="V39" s="656"/>
      <c r="W39" s="656"/>
      <c r="X39" s="656"/>
      <c r="Y39" s="656"/>
      <c r="Z39" s="656"/>
      <c r="AA39" s="656"/>
      <c r="AB39" s="656"/>
      <c r="AC39" s="656"/>
      <c r="AD39" s="656"/>
      <c r="AE39" s="656"/>
      <c r="AF39" s="656"/>
      <c r="AG39" s="656"/>
      <c r="AH39" s="656"/>
      <c r="AI39" s="656"/>
      <c r="AJ39" s="656"/>
      <c r="AK39" s="656"/>
      <c r="AL39" s="656"/>
      <c r="AM39" s="656"/>
      <c r="AN39" s="656"/>
    </row>
    <row r="40" spans="1:40" ht="24.95" customHeight="1">
      <c r="A40" s="656"/>
      <c r="B40" s="656"/>
      <c r="C40" s="656"/>
      <c r="D40" s="656"/>
      <c r="E40" s="656"/>
      <c r="F40" s="656"/>
      <c r="G40" s="656"/>
      <c r="H40" s="656"/>
      <c r="I40" s="656"/>
      <c r="J40" s="656"/>
      <c r="K40" s="656"/>
      <c r="L40" s="656"/>
      <c r="M40" s="656"/>
      <c r="N40" s="656"/>
      <c r="O40" s="656"/>
      <c r="P40" s="656"/>
      <c r="Q40" s="656"/>
      <c r="R40" s="656"/>
      <c r="S40" s="656"/>
      <c r="T40" s="656"/>
      <c r="U40" s="656"/>
      <c r="V40" s="656"/>
      <c r="W40" s="656"/>
      <c r="X40" s="656"/>
      <c r="Y40" s="656"/>
      <c r="Z40" s="656"/>
      <c r="AA40" s="656"/>
      <c r="AB40" s="656"/>
      <c r="AC40" s="656"/>
      <c r="AD40" s="656"/>
      <c r="AE40" s="656"/>
      <c r="AF40" s="656"/>
      <c r="AG40" s="656"/>
      <c r="AH40" s="656"/>
      <c r="AI40" s="656"/>
      <c r="AJ40" s="656"/>
      <c r="AK40" s="656"/>
      <c r="AL40" s="656"/>
      <c r="AM40" s="656"/>
      <c r="AN40" s="656"/>
    </row>
    <row r="41" spans="1:40" ht="24.95" customHeight="1">
      <c r="A41" s="656"/>
      <c r="B41" s="656"/>
      <c r="C41" s="656"/>
      <c r="D41" s="656"/>
      <c r="E41" s="656"/>
      <c r="F41" s="656"/>
      <c r="G41" s="656"/>
      <c r="H41" s="656"/>
      <c r="I41" s="656"/>
      <c r="J41" s="656"/>
      <c r="K41" s="656"/>
      <c r="L41" s="656"/>
      <c r="M41" s="656"/>
      <c r="N41" s="656"/>
      <c r="O41" s="656"/>
      <c r="P41" s="656"/>
      <c r="Q41" s="656"/>
      <c r="R41" s="656"/>
      <c r="S41" s="656"/>
      <c r="T41" s="656"/>
      <c r="U41" s="656"/>
      <c r="V41" s="656"/>
      <c r="W41" s="656"/>
      <c r="X41" s="656"/>
      <c r="Y41" s="656"/>
      <c r="Z41" s="656"/>
      <c r="AA41" s="656"/>
      <c r="AB41" s="656"/>
      <c r="AC41" s="656"/>
      <c r="AD41" s="656"/>
      <c r="AE41" s="656"/>
      <c r="AF41" s="656"/>
      <c r="AG41" s="656"/>
      <c r="AH41" s="656"/>
      <c r="AI41" s="656"/>
      <c r="AJ41" s="656"/>
      <c r="AK41" s="656"/>
      <c r="AL41" s="656"/>
      <c r="AM41" s="656"/>
      <c r="AN41" s="656"/>
    </row>
    <row r="42" spans="1:40" ht="24.95" customHeight="1">
      <c r="A42" s="656"/>
      <c r="B42" s="656"/>
      <c r="C42" s="656"/>
      <c r="D42" s="656"/>
      <c r="E42" s="656"/>
      <c r="F42" s="656"/>
      <c r="G42" s="656"/>
      <c r="H42" s="656"/>
      <c r="I42" s="656"/>
      <c r="J42" s="656"/>
      <c r="K42" s="656"/>
      <c r="L42" s="656"/>
      <c r="M42" s="656"/>
      <c r="N42" s="656"/>
      <c r="O42" s="656"/>
      <c r="P42" s="656"/>
      <c r="Q42" s="656"/>
      <c r="R42" s="656"/>
      <c r="S42" s="656"/>
      <c r="T42" s="656"/>
      <c r="U42" s="656"/>
      <c r="V42" s="656"/>
      <c r="W42" s="656"/>
      <c r="X42" s="656"/>
      <c r="Y42" s="656"/>
      <c r="Z42" s="656"/>
      <c r="AA42" s="656"/>
      <c r="AB42" s="656"/>
      <c r="AC42" s="656"/>
      <c r="AD42" s="656"/>
      <c r="AE42" s="656"/>
      <c r="AF42" s="656"/>
      <c r="AG42" s="656"/>
      <c r="AH42" s="656"/>
      <c r="AI42" s="656"/>
      <c r="AJ42" s="656"/>
      <c r="AK42" s="656"/>
      <c r="AL42" s="656"/>
      <c r="AM42" s="656"/>
      <c r="AN42" s="656"/>
    </row>
    <row r="43" spans="1:40" ht="24.95" customHeight="1">
      <c r="A43" s="656"/>
      <c r="B43" s="656"/>
      <c r="C43" s="656"/>
      <c r="D43" s="656"/>
      <c r="E43" s="656"/>
      <c r="F43" s="656"/>
      <c r="G43" s="656"/>
      <c r="H43" s="656"/>
      <c r="I43" s="656"/>
      <c r="J43" s="656"/>
      <c r="K43" s="656"/>
      <c r="L43" s="656"/>
      <c r="M43" s="656"/>
      <c r="N43" s="656"/>
      <c r="O43" s="656"/>
      <c r="P43" s="656"/>
      <c r="Q43" s="656"/>
      <c r="R43" s="656"/>
      <c r="S43" s="656"/>
      <c r="T43" s="656"/>
      <c r="U43" s="656"/>
      <c r="V43" s="656"/>
      <c r="W43" s="656"/>
      <c r="X43" s="656"/>
      <c r="Y43" s="656"/>
      <c r="Z43" s="656"/>
      <c r="AA43" s="656"/>
      <c r="AB43" s="656"/>
      <c r="AC43" s="656"/>
      <c r="AD43" s="656"/>
      <c r="AE43" s="656"/>
      <c r="AF43" s="656"/>
      <c r="AG43" s="656"/>
      <c r="AH43" s="656"/>
      <c r="AI43" s="656"/>
      <c r="AJ43" s="656"/>
      <c r="AK43" s="656"/>
      <c r="AL43" s="656"/>
      <c r="AM43" s="656"/>
      <c r="AN43" s="656"/>
    </row>
    <row r="44" spans="1:40" ht="24.95" customHeight="1">
      <c r="A44" s="656"/>
      <c r="B44" s="656"/>
      <c r="C44" s="656"/>
      <c r="D44" s="656"/>
      <c r="E44" s="656"/>
      <c r="F44" s="656"/>
      <c r="G44" s="656"/>
      <c r="H44" s="656"/>
      <c r="I44" s="656"/>
      <c r="J44" s="656"/>
      <c r="K44" s="656"/>
      <c r="L44" s="656"/>
      <c r="M44" s="656"/>
      <c r="N44" s="656"/>
      <c r="O44" s="656"/>
      <c r="P44" s="656"/>
      <c r="Q44" s="656"/>
      <c r="R44" s="656"/>
      <c r="S44" s="656"/>
      <c r="T44" s="656"/>
      <c r="U44" s="656"/>
      <c r="V44" s="656"/>
      <c r="W44" s="656"/>
      <c r="X44" s="656"/>
      <c r="Y44" s="656"/>
      <c r="Z44" s="656"/>
      <c r="AA44" s="656"/>
      <c r="AB44" s="656"/>
      <c r="AC44" s="656"/>
      <c r="AD44" s="656"/>
      <c r="AE44" s="656"/>
      <c r="AF44" s="656"/>
      <c r="AG44" s="656"/>
      <c r="AH44" s="656"/>
      <c r="AI44" s="656"/>
      <c r="AJ44" s="656"/>
      <c r="AK44" s="656"/>
      <c r="AL44" s="656"/>
      <c r="AM44" s="656"/>
      <c r="AN44" s="656"/>
    </row>
  </sheetData>
  <sheetProtection password="CC7D" sheet="1" formatCells="0" selectLockedCells="1"/>
  <mergeCells count="58">
    <mergeCell ref="A2:AN2"/>
    <mergeCell ref="Q23:AA23"/>
    <mergeCell ref="AC23:AM23"/>
    <mergeCell ref="B25:P25"/>
    <mergeCell ref="Q25:AA25"/>
    <mergeCell ref="AC25:AM25"/>
    <mergeCell ref="AN17:AN18"/>
    <mergeCell ref="Q19:AM19"/>
    <mergeCell ref="B19:P19"/>
    <mergeCell ref="Q14:AA14"/>
    <mergeCell ref="AC15:AM15"/>
    <mergeCell ref="Q11:AA11"/>
    <mergeCell ref="AC11:AM11"/>
    <mergeCell ref="A4:AN4"/>
    <mergeCell ref="Q9:AA9"/>
    <mergeCell ref="AC9:AM9"/>
    <mergeCell ref="A28:AN28"/>
    <mergeCell ref="Q17:AB18"/>
    <mergeCell ref="AC17:AM18"/>
    <mergeCell ref="B20:AN20"/>
    <mergeCell ref="Q26:AM26"/>
    <mergeCell ref="B21:AN21"/>
    <mergeCell ref="B26:P26"/>
    <mergeCell ref="B24:P24"/>
    <mergeCell ref="Q24:AM24"/>
    <mergeCell ref="B22:P22"/>
    <mergeCell ref="Q22:AA22"/>
    <mergeCell ref="AC22:AM22"/>
    <mergeCell ref="B23:P23"/>
    <mergeCell ref="B17:P18"/>
    <mergeCell ref="A29:AN32"/>
    <mergeCell ref="A33:AN35"/>
    <mergeCell ref="A36:AN44"/>
    <mergeCell ref="B6:F6"/>
    <mergeCell ref="B11:P11"/>
    <mergeCell ref="Q7:AN7"/>
    <mergeCell ref="AJ6:AL6"/>
    <mergeCell ref="G6:Y6"/>
    <mergeCell ref="Z6:AE6"/>
    <mergeCell ref="AF6:AH6"/>
    <mergeCell ref="B7:P7"/>
    <mergeCell ref="Q8:AB8"/>
    <mergeCell ref="B8:P10"/>
    <mergeCell ref="AC8:AN8"/>
    <mergeCell ref="Q10:AM10"/>
    <mergeCell ref="AC16:AM16"/>
    <mergeCell ref="B16:P16"/>
    <mergeCell ref="Q16:AA16"/>
    <mergeCell ref="AN13:AN14"/>
    <mergeCell ref="B12:P14"/>
    <mergeCell ref="AC12:AN12"/>
    <mergeCell ref="B15:P15"/>
    <mergeCell ref="Q15:AA15"/>
    <mergeCell ref="AC13:AM14"/>
    <mergeCell ref="W12:AB12"/>
    <mergeCell ref="Q13:U13"/>
    <mergeCell ref="W13:AA13"/>
    <mergeCell ref="Q12:V12"/>
  </mergeCells>
  <phoneticPr fontId="3"/>
  <dataValidations count="1">
    <dataValidation imeMode="halfAlpha" allowBlank="1" showInputMessage="1" showErrorMessage="1" sqref="Z6 AI6:AJ6 AM6:AN6"/>
  </dataValidations>
  <pageMargins left="0.7" right="0.7" top="0.75" bottom="0.75" header="0.3" footer="0.3"/>
  <pageSetup paperSize="9" scale="52" fitToHeight="0" orientation="portrait" r:id="rId1"/>
  <rowBreaks count="1" manualBreakCount="1">
    <brk id="27" max="3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T95"/>
  <sheetViews>
    <sheetView view="pageBreakPreview" zoomScale="70" zoomScaleNormal="100" zoomScaleSheetLayoutView="70" workbookViewId="0">
      <selection activeCell="J13" sqref="J13:K13"/>
    </sheetView>
  </sheetViews>
  <sheetFormatPr defaultColWidth="2.625" defaultRowHeight="24.95" customHeight="1"/>
  <cols>
    <col min="1" max="72" width="3.625" style="78" customWidth="1"/>
    <col min="73" max="16384" width="2.625" style="78"/>
  </cols>
  <sheetData>
    <row r="1" spans="1:66" s="34" customFormat="1" ht="24.95" customHeight="1">
      <c r="BN1" s="5"/>
    </row>
    <row r="2" spans="1:66" s="34" customFormat="1" ht="24.95" customHeight="1">
      <c r="A2" s="743" t="s">
        <v>426</v>
      </c>
      <c r="B2" s="743"/>
      <c r="C2" s="743"/>
      <c r="D2" s="743"/>
      <c r="E2" s="743"/>
      <c r="F2" s="743"/>
      <c r="G2" s="743"/>
      <c r="H2" s="743"/>
      <c r="I2" s="743"/>
      <c r="J2" s="743"/>
      <c r="K2" s="743"/>
      <c r="L2" s="743"/>
      <c r="M2" s="743"/>
      <c r="N2" s="743"/>
      <c r="O2" s="743"/>
      <c r="P2" s="743"/>
      <c r="Q2" s="743"/>
      <c r="R2" s="743"/>
      <c r="S2" s="743"/>
      <c r="T2" s="743"/>
      <c r="U2" s="743"/>
      <c r="V2" s="743"/>
      <c r="W2" s="743"/>
      <c r="X2" s="743"/>
      <c r="Y2" s="743"/>
      <c r="Z2" s="743"/>
      <c r="AA2" s="743"/>
      <c r="AB2" s="743"/>
      <c r="AC2" s="743"/>
      <c r="AD2" s="743"/>
      <c r="AE2" s="743"/>
      <c r="AF2" s="743"/>
      <c r="AG2" s="743"/>
      <c r="AH2" s="743"/>
      <c r="AI2" s="743"/>
      <c r="AJ2" s="743"/>
      <c r="AK2" s="743"/>
      <c r="AL2" s="743"/>
      <c r="AM2" s="743"/>
      <c r="AN2" s="743"/>
      <c r="AO2" s="743"/>
      <c r="AP2" s="743"/>
      <c r="AQ2" s="743"/>
      <c r="AR2" s="743"/>
    </row>
    <row r="3" spans="1:66" s="34" customFormat="1" ht="24.95" customHeight="1"/>
    <row r="4" spans="1:66" s="34" customFormat="1" ht="24.95" customHeight="1">
      <c r="BA4" s="94"/>
      <c r="BB4" s="94"/>
      <c r="BC4" s="94"/>
      <c r="BD4" s="94"/>
      <c r="BE4" s="94"/>
    </row>
    <row r="5" spans="1:66" s="34" customFormat="1" ht="24.95" customHeight="1"/>
    <row r="6" spans="1:66" s="34" customFormat="1" ht="24.95" customHeight="1"/>
    <row r="7" spans="1:66" s="34" customFormat="1" ht="38.25" customHeight="1">
      <c r="A7" s="332" t="s">
        <v>8</v>
      </c>
      <c r="B7" s="332"/>
      <c r="C7" s="332"/>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c r="AX7" s="332"/>
      <c r="AY7" s="332"/>
      <c r="AZ7" s="332"/>
      <c r="BA7" s="332"/>
      <c r="BB7" s="332"/>
      <c r="BC7" s="332"/>
      <c r="BD7" s="332"/>
      <c r="BE7" s="332"/>
      <c r="BF7" s="332"/>
      <c r="BG7" s="332"/>
      <c r="BH7" s="332"/>
      <c r="BI7" s="332"/>
      <c r="BJ7" s="332"/>
      <c r="BK7" s="332"/>
      <c r="BL7" s="332"/>
    </row>
    <row r="8" spans="1:66" s="34" customFormat="1" ht="24.95" customHeight="1"/>
    <row r="9" spans="1:66" s="34" customFormat="1" ht="24.95" customHeight="1"/>
    <row r="10" spans="1:66" s="34" customFormat="1" ht="24.95" customHeight="1">
      <c r="A10" s="725" t="s">
        <v>9</v>
      </c>
      <c r="B10" s="725"/>
      <c r="C10" s="725"/>
      <c r="D10" s="725"/>
      <c r="E10" s="725"/>
      <c r="F10" s="725"/>
      <c r="G10" s="725"/>
      <c r="H10" s="725"/>
      <c r="I10" s="725"/>
      <c r="J10" s="725"/>
      <c r="K10" s="725"/>
      <c r="L10" s="725"/>
      <c r="M10" s="725"/>
      <c r="N10" s="725"/>
      <c r="O10" s="725"/>
      <c r="P10" s="725"/>
      <c r="Q10" s="725"/>
      <c r="R10" s="725"/>
      <c r="S10" s="725"/>
      <c r="T10" s="725"/>
      <c r="U10" s="725"/>
      <c r="V10" s="725"/>
      <c r="W10" s="725"/>
      <c r="X10" s="725"/>
      <c r="Y10" s="725"/>
      <c r="Z10" s="725"/>
      <c r="AA10" s="725"/>
      <c r="AB10" s="725"/>
      <c r="AC10" s="725"/>
      <c r="AD10" s="725"/>
      <c r="AE10" s="725"/>
      <c r="AF10" s="725"/>
      <c r="AG10" s="725"/>
      <c r="AH10" s="725"/>
      <c r="AI10" s="725"/>
      <c r="AJ10" s="725"/>
      <c r="AK10" s="725"/>
      <c r="AL10" s="725"/>
      <c r="AM10" s="725"/>
      <c r="AN10" s="725"/>
      <c r="AO10" s="725"/>
      <c r="AP10" s="725"/>
      <c r="AQ10" s="725"/>
      <c r="AR10" s="725"/>
      <c r="AS10" s="725"/>
    </row>
    <row r="11" spans="1:66" s="34" customFormat="1" ht="24.95" customHeight="1">
      <c r="A11" s="725"/>
      <c r="B11" s="725"/>
      <c r="C11" s="725"/>
      <c r="D11" s="725"/>
      <c r="E11" s="725"/>
      <c r="F11" s="725"/>
      <c r="G11" s="725"/>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row>
    <row r="12" spans="1:66" s="34" customFormat="1" ht="24.95" customHeight="1"/>
    <row r="13" spans="1:66" s="34" customFormat="1" ht="24.95" customHeight="1">
      <c r="H13" s="326" t="s">
        <v>10</v>
      </c>
      <c r="I13" s="326"/>
      <c r="J13" s="713" t="str">
        <f>IF('新特小訓第４号（生産指標）'!J16="","",'新特小訓第４号（生産指標）'!J16)</f>
        <v/>
      </c>
      <c r="K13" s="713"/>
      <c r="L13" s="94" t="s">
        <v>11</v>
      </c>
      <c r="M13" s="714" t="str">
        <f>IF('新特小訓第４号（生産指標）'!M16="","",'新特小訓第４号（生産指標）'!M16)</f>
        <v/>
      </c>
      <c r="N13" s="714"/>
      <c r="O13" s="94" t="s">
        <v>12</v>
      </c>
      <c r="P13" s="714" t="str">
        <f>IF('新特小訓第４号（生産指標）'!P16="","",'新特小訓第４号（生産指標）'!P16)</f>
        <v/>
      </c>
      <c r="Q13" s="714"/>
      <c r="R13" s="94" t="s">
        <v>13</v>
      </c>
      <c r="AA13" s="725" t="s">
        <v>135</v>
      </c>
      <c r="AB13" s="725"/>
      <c r="AC13" s="725"/>
      <c r="AD13" s="725"/>
      <c r="AE13" s="288" t="s">
        <v>14</v>
      </c>
      <c r="AF13" s="288"/>
      <c r="AG13" s="94" t="s">
        <v>15</v>
      </c>
      <c r="AH13" s="314" t="str">
        <f>IF('新特小訓第４号（生産指標）'!AH16="","",'新特小訓第４号（生産指標）'!AH16)</f>
        <v/>
      </c>
      <c r="AI13" s="314"/>
      <c r="AJ13" s="34" t="s">
        <v>16</v>
      </c>
      <c r="AK13" s="314" t="str">
        <f>IF('新特小訓第４号（生産指標）'!AK16="","",'新特小訓第４号（生産指標）'!AK16)</f>
        <v/>
      </c>
      <c r="AL13" s="314"/>
      <c r="AM13" s="314"/>
      <c r="AN13" s="314"/>
      <c r="AP13" s="321" t="str">
        <f>IF('新特小訓第４号（生産指標）'!AP16="","",'新特小訓第４号（生産指標）'!AP16)</f>
        <v/>
      </c>
      <c r="AQ13" s="321"/>
      <c r="AR13" s="321"/>
      <c r="AS13" s="321"/>
      <c r="AT13" s="321"/>
      <c r="AU13" s="321"/>
      <c r="AV13" s="321"/>
      <c r="AW13" s="321"/>
      <c r="AX13" s="321"/>
      <c r="AY13" s="321"/>
      <c r="AZ13" s="321"/>
      <c r="BA13" s="321"/>
      <c r="BB13" s="321"/>
      <c r="BC13" s="321"/>
      <c r="BD13" s="321"/>
      <c r="BE13" s="321"/>
      <c r="BF13" s="321"/>
      <c r="BG13" s="321"/>
      <c r="BH13" s="321"/>
      <c r="BI13" s="321"/>
      <c r="BJ13" s="321"/>
      <c r="BK13" s="321"/>
      <c r="BL13" s="321"/>
      <c r="BM13" s="321"/>
    </row>
    <row r="14" spans="1:66" s="34" customFormat="1" ht="24.95" customHeight="1">
      <c r="AA14" s="725"/>
      <c r="AB14" s="725"/>
      <c r="AC14" s="725"/>
      <c r="AD14" s="725"/>
      <c r="AE14" s="288" t="s">
        <v>17</v>
      </c>
      <c r="AF14" s="288"/>
      <c r="AG14" s="317" t="str">
        <f>IF('新特小訓第４号（生産指標）'!AG17="","",'新特小訓第４号（生産指標）'!AG17)</f>
        <v/>
      </c>
      <c r="AH14" s="317"/>
      <c r="AI14" s="317"/>
      <c r="AJ14" s="317"/>
      <c r="AK14" s="317"/>
      <c r="AL14" s="317"/>
      <c r="AM14" s="317"/>
      <c r="AN14" s="317"/>
      <c r="AO14" s="317"/>
      <c r="AP14" s="317"/>
      <c r="AQ14" s="317"/>
      <c r="AR14" s="317"/>
      <c r="AS14" s="317"/>
      <c r="AT14" s="317"/>
      <c r="AU14" s="317"/>
      <c r="AV14" s="317"/>
      <c r="AW14" s="317"/>
      <c r="AX14" s="317"/>
      <c r="AY14" s="317"/>
      <c r="AZ14" s="317"/>
      <c r="BA14" s="317"/>
      <c r="BB14" s="317"/>
      <c r="BC14" s="317"/>
      <c r="BD14" s="317"/>
      <c r="BE14" s="317"/>
      <c r="BF14" s="317"/>
      <c r="BG14" s="317"/>
      <c r="BH14" s="317"/>
      <c r="BI14" s="317"/>
      <c r="BJ14" s="317"/>
      <c r="BK14" s="317"/>
      <c r="BL14" s="317"/>
      <c r="BM14" s="317"/>
    </row>
    <row r="15" spans="1:66" s="34" customFormat="1" ht="24.95" customHeight="1">
      <c r="AA15" s="725"/>
      <c r="AB15" s="725"/>
      <c r="AC15" s="725"/>
      <c r="AD15" s="725"/>
      <c r="AE15" s="288" t="s">
        <v>18</v>
      </c>
      <c r="AF15" s="288"/>
      <c r="AG15" s="317" t="str">
        <f>IF('新特小訓第４号（生産指標）'!AG18="","",'新特小訓第４号（生産指標）'!AG18)</f>
        <v/>
      </c>
      <c r="AH15" s="317"/>
      <c r="AI15" s="317"/>
      <c r="AJ15" s="317"/>
      <c r="AK15" s="317"/>
      <c r="AL15" s="317"/>
      <c r="AM15" s="317"/>
      <c r="AN15" s="317"/>
      <c r="AO15" s="317"/>
      <c r="AP15" s="317"/>
      <c r="AQ15" s="317"/>
      <c r="AR15" s="317"/>
      <c r="AS15" s="317"/>
      <c r="AT15" s="317"/>
      <c r="AU15" s="317"/>
      <c r="AV15" s="317"/>
      <c r="AW15" s="317"/>
      <c r="AX15" s="317"/>
      <c r="AY15" s="317"/>
      <c r="AZ15" s="317"/>
      <c r="BA15" s="317"/>
      <c r="BB15" s="317"/>
      <c r="BC15" s="317"/>
      <c r="BD15" s="317"/>
      <c r="BE15" s="317"/>
      <c r="BF15" s="317"/>
      <c r="BG15" s="317"/>
      <c r="BH15" s="317"/>
      <c r="BI15" s="317"/>
      <c r="BJ15" s="317"/>
      <c r="BK15" s="317"/>
      <c r="BL15" s="317"/>
      <c r="BM15" s="2" t="s">
        <v>19</v>
      </c>
    </row>
    <row r="16" spans="1:66" s="34" customFormat="1" ht="24.95" customHeight="1"/>
    <row r="17" spans="1:72" s="34" customFormat="1" ht="24.95" customHeight="1">
      <c r="AE17" s="320" t="s">
        <v>137</v>
      </c>
      <c r="AF17" s="320"/>
      <c r="AG17" s="320"/>
      <c r="AH17" s="320"/>
      <c r="AI17" s="320"/>
      <c r="AJ17" s="320"/>
      <c r="AK17" s="320"/>
      <c r="AL17" s="320"/>
      <c r="AM17" s="320"/>
      <c r="AN17" s="320"/>
      <c r="AO17" s="320"/>
      <c r="AP17" s="320"/>
      <c r="AQ17" s="320"/>
      <c r="AR17" s="320"/>
      <c r="AS17" s="320"/>
      <c r="AT17" s="320"/>
      <c r="AU17" s="320"/>
      <c r="AV17" s="320"/>
      <c r="AW17" s="320"/>
      <c r="AX17" s="320"/>
      <c r="AY17" s="320"/>
      <c r="AZ17" s="320"/>
      <c r="BA17" s="320"/>
      <c r="BB17" s="320"/>
      <c r="BC17" s="320"/>
      <c r="BD17" s="320"/>
      <c r="BE17" s="320"/>
      <c r="BF17" s="320"/>
      <c r="BG17" s="320"/>
      <c r="BH17" s="320"/>
      <c r="BI17" s="320"/>
      <c r="BJ17" s="320"/>
      <c r="BK17" s="320"/>
      <c r="BL17" s="320"/>
      <c r="BM17" s="320"/>
    </row>
    <row r="18" spans="1:72" s="34" customFormat="1" ht="24.95" customHeight="1">
      <c r="O18" s="3"/>
      <c r="P18" s="3"/>
      <c r="Q18" s="3"/>
      <c r="R18" s="3"/>
      <c r="S18" s="3"/>
      <c r="T18" s="3"/>
      <c r="U18" s="3"/>
      <c r="V18" s="3"/>
      <c r="AE18" s="320"/>
      <c r="AF18" s="320"/>
      <c r="AG18" s="320"/>
      <c r="AH18" s="320"/>
      <c r="AI18" s="320"/>
      <c r="AJ18" s="320"/>
      <c r="AK18" s="320"/>
      <c r="AL18" s="320"/>
      <c r="AM18" s="320"/>
      <c r="AN18" s="320"/>
      <c r="AO18" s="320"/>
      <c r="AP18" s="320"/>
      <c r="AQ18" s="320"/>
      <c r="AR18" s="320"/>
      <c r="AS18" s="320"/>
      <c r="AT18" s="320"/>
      <c r="AU18" s="320"/>
      <c r="AV18" s="320"/>
      <c r="AW18" s="320"/>
      <c r="AX18" s="320"/>
      <c r="AY18" s="320"/>
      <c r="AZ18" s="320"/>
      <c r="BA18" s="320"/>
      <c r="BB18" s="320"/>
      <c r="BC18" s="320"/>
      <c r="BD18" s="320"/>
      <c r="BE18" s="320"/>
      <c r="BF18" s="320"/>
      <c r="BG18" s="320"/>
      <c r="BH18" s="320"/>
      <c r="BI18" s="320"/>
      <c r="BJ18" s="320"/>
      <c r="BK18" s="320"/>
      <c r="BL18" s="320"/>
      <c r="BM18" s="320"/>
    </row>
    <row r="19" spans="1:72" s="34" customFormat="1" ht="24.95" customHeight="1">
      <c r="O19" s="3"/>
      <c r="P19" s="3"/>
      <c r="Q19" s="3"/>
      <c r="R19" s="3"/>
      <c r="S19" s="3"/>
      <c r="T19" s="3"/>
      <c r="U19" s="3"/>
      <c r="V19" s="3"/>
    </row>
    <row r="20" spans="1:72" s="34" customFormat="1" ht="24.95" customHeight="1">
      <c r="D20" s="251" t="s">
        <v>202</v>
      </c>
      <c r="E20" s="251"/>
      <c r="F20" s="251"/>
      <c r="G20" s="251"/>
      <c r="H20" s="251"/>
      <c r="I20" s="251"/>
      <c r="J20" s="251"/>
      <c r="K20" s="251"/>
      <c r="L20" s="251"/>
      <c r="M20" s="251"/>
      <c r="N20" s="251"/>
      <c r="O20" s="315" t="s">
        <v>20</v>
      </c>
      <c r="P20" s="315"/>
      <c r="Q20" s="315"/>
      <c r="R20" s="315"/>
      <c r="S20" s="315"/>
      <c r="T20" s="315"/>
      <c r="U20" s="315"/>
      <c r="V20" s="315"/>
      <c r="AB20" s="322" t="s">
        <v>136</v>
      </c>
      <c r="AC20" s="322"/>
      <c r="AD20" s="322"/>
      <c r="AE20" s="322"/>
      <c r="AF20" s="322"/>
      <c r="AG20" s="322"/>
      <c r="AH20" s="322"/>
      <c r="AI20" s="322"/>
      <c r="AJ20" s="322"/>
      <c r="AK20" s="322"/>
      <c r="AL20" s="288" t="s">
        <v>14</v>
      </c>
      <c r="AM20" s="288"/>
      <c r="AN20" s="94" t="s">
        <v>15</v>
      </c>
      <c r="AO20" s="314" t="str">
        <f>IF('新特小訓第４号（生産指標）'!AO23="","",'新特小訓第４号（生産指標）'!AH16)</f>
        <v/>
      </c>
      <c r="AP20" s="314"/>
      <c r="AQ20" s="34" t="s">
        <v>16</v>
      </c>
      <c r="AR20" s="314" t="str">
        <f>IF('新特小訓第４号（生産指標）'!AR23="","",'新特小訓第４号（生産指標）'!AR23)</f>
        <v/>
      </c>
      <c r="AS20" s="314"/>
      <c r="AT20" s="314"/>
      <c r="AU20" s="314"/>
      <c r="AW20" s="321" t="str">
        <f>IF('新特小訓第４号（生産指標）'!AW23="","",'新特小訓第４号（生産指標）'!AW23)</f>
        <v/>
      </c>
      <c r="AX20" s="321"/>
      <c r="AY20" s="321"/>
      <c r="AZ20" s="321"/>
      <c r="BA20" s="321"/>
      <c r="BB20" s="321"/>
      <c r="BC20" s="321"/>
      <c r="BD20" s="321"/>
      <c r="BE20" s="321"/>
      <c r="BF20" s="321"/>
      <c r="BG20" s="321"/>
      <c r="BH20" s="321"/>
      <c r="BI20" s="321"/>
      <c r="BJ20" s="321"/>
      <c r="BK20" s="321"/>
      <c r="BL20" s="321"/>
      <c r="BM20" s="321"/>
    </row>
    <row r="21" spans="1:72" s="34" customFormat="1" ht="24.95" customHeight="1">
      <c r="C21" s="94" t="s">
        <v>21</v>
      </c>
      <c r="D21" s="288" t="s">
        <v>202</v>
      </c>
      <c r="E21" s="288"/>
      <c r="F21" s="288"/>
      <c r="G21" s="288"/>
      <c r="H21" s="288"/>
      <c r="I21" s="288"/>
      <c r="J21" s="288"/>
      <c r="K21" s="288"/>
      <c r="L21" s="288"/>
      <c r="M21" s="288"/>
      <c r="N21" s="288"/>
      <c r="O21" s="288" t="s">
        <v>22</v>
      </c>
      <c r="P21" s="288"/>
      <c r="Q21" s="288"/>
      <c r="R21" s="288"/>
      <c r="S21" s="288"/>
      <c r="T21" s="288"/>
      <c r="U21" s="288"/>
      <c r="V21" s="288"/>
      <c r="W21" s="288"/>
      <c r="AB21" s="322"/>
      <c r="AC21" s="322"/>
      <c r="AD21" s="322"/>
      <c r="AE21" s="322"/>
      <c r="AF21" s="322"/>
      <c r="AG21" s="322"/>
      <c r="AH21" s="322"/>
      <c r="AI21" s="322"/>
      <c r="AJ21" s="322"/>
      <c r="AK21" s="322"/>
      <c r="AL21" s="288" t="s">
        <v>17</v>
      </c>
      <c r="AM21" s="288"/>
      <c r="AN21" s="317" t="str">
        <f>IF('新特小訓第４号（生産指標）'!AN24="","",'新特小訓第４号（生産指標）'!AN24)</f>
        <v/>
      </c>
      <c r="AO21" s="317"/>
      <c r="AP21" s="317"/>
      <c r="AQ21" s="317"/>
      <c r="AR21" s="317"/>
      <c r="AS21" s="317"/>
      <c r="AT21" s="317"/>
      <c r="AU21" s="317"/>
      <c r="AV21" s="317"/>
      <c r="AW21" s="317"/>
      <c r="AX21" s="317"/>
      <c r="AY21" s="317"/>
      <c r="AZ21" s="317"/>
      <c r="BA21" s="317"/>
      <c r="BB21" s="317"/>
      <c r="BC21" s="317"/>
      <c r="BD21" s="317"/>
      <c r="BE21" s="317"/>
      <c r="BF21" s="317"/>
      <c r="BG21" s="317"/>
      <c r="BH21" s="317"/>
      <c r="BI21" s="317"/>
      <c r="BJ21" s="317"/>
      <c r="BK21" s="317"/>
      <c r="BL21" s="317"/>
      <c r="BM21" s="317"/>
      <c r="BN21" s="94"/>
      <c r="BO21" s="94"/>
      <c r="BP21" s="94"/>
      <c r="BQ21" s="94"/>
      <c r="BR21" s="94"/>
      <c r="BS21" s="94"/>
      <c r="BT21" s="94"/>
    </row>
    <row r="22" spans="1:72" s="34" customFormat="1" ht="24.95" customHeight="1">
      <c r="AB22" s="322"/>
      <c r="AC22" s="322"/>
      <c r="AD22" s="322"/>
      <c r="AE22" s="322"/>
      <c r="AF22" s="322"/>
      <c r="AG22" s="322"/>
      <c r="AH22" s="322"/>
      <c r="AI22" s="322"/>
      <c r="AJ22" s="322"/>
      <c r="AK22" s="322"/>
      <c r="AL22" s="288" t="s">
        <v>18</v>
      </c>
      <c r="AM22" s="288"/>
      <c r="AN22" s="317" t="str">
        <f>IF('新特小訓第４号（生産指標）'!AN25="","",'新特小訓第４号（生産指標）'!AN25)</f>
        <v/>
      </c>
      <c r="AO22" s="317"/>
      <c r="AP22" s="317"/>
      <c r="AQ22" s="317"/>
      <c r="AR22" s="317"/>
      <c r="AS22" s="317"/>
      <c r="AT22" s="317"/>
      <c r="AU22" s="317"/>
      <c r="AV22" s="317"/>
      <c r="AW22" s="317"/>
      <c r="AX22" s="317"/>
      <c r="AY22" s="317"/>
      <c r="AZ22" s="317"/>
      <c r="BA22" s="317"/>
      <c r="BB22" s="317"/>
      <c r="BC22" s="317"/>
      <c r="BD22" s="317"/>
      <c r="BE22" s="317"/>
      <c r="BF22" s="317"/>
      <c r="BG22" s="317"/>
      <c r="BH22" s="317"/>
      <c r="BI22" s="317"/>
      <c r="BJ22" s="317"/>
      <c r="BK22" s="317"/>
      <c r="BL22" s="317"/>
      <c r="BM22" s="2" t="s">
        <v>23</v>
      </c>
      <c r="BN22" s="94"/>
      <c r="BO22" s="94"/>
      <c r="BP22" s="94"/>
      <c r="BQ22" s="94"/>
      <c r="BR22" s="94"/>
      <c r="BS22" s="94"/>
    </row>
    <row r="23" spans="1:72" s="34" customFormat="1" ht="24.95" customHeight="1">
      <c r="AB23" s="95"/>
      <c r="AC23" s="95"/>
      <c r="AD23" s="95"/>
      <c r="AE23" s="95"/>
      <c r="AF23" s="95"/>
      <c r="AG23" s="95"/>
      <c r="AH23" s="95"/>
      <c r="AI23" s="95"/>
      <c r="AJ23" s="95"/>
      <c r="AK23" s="95"/>
      <c r="AL23" s="95"/>
      <c r="AM23" s="95"/>
      <c r="BG23" s="318"/>
      <c r="BH23" s="318"/>
      <c r="BI23" s="318"/>
      <c r="BJ23" s="318"/>
      <c r="BK23" s="318"/>
    </row>
    <row r="24" spans="1:72" s="34" customFormat="1" ht="24.95" customHeight="1"/>
    <row r="25" spans="1:72" ht="24.95" customHeight="1">
      <c r="A25" s="741" t="s">
        <v>48</v>
      </c>
      <c r="B25" s="741"/>
      <c r="C25" s="741"/>
      <c r="D25" s="741"/>
      <c r="E25" s="741"/>
      <c r="F25" s="741"/>
      <c r="G25" s="741"/>
      <c r="H25" s="742"/>
      <c r="I25" s="704" t="s">
        <v>10</v>
      </c>
      <c r="J25" s="742"/>
      <c r="K25" s="26" t="str">
        <f>IF('新特小訓第９号（実績一覧表）'!C6="","",'新特小訓第９号（実績一覧表）'!C6)</f>
        <v/>
      </c>
      <c r="L25" s="87" t="s">
        <v>49</v>
      </c>
      <c r="M25" s="389" t="str">
        <f>IF('新特小訓第９号（実績一覧表）'!E6="","",'新特小訓第９号（実績一覧表）'!E6)</f>
        <v/>
      </c>
      <c r="N25" s="389"/>
      <c r="O25" s="96" t="s">
        <v>50</v>
      </c>
      <c r="P25" s="764" t="str">
        <f>IF('新特小訓第９号（実績一覧表）'!G6="","",'新特小訓第９号（実績一覧表）'!G6)</f>
        <v/>
      </c>
      <c r="Q25" s="764"/>
      <c r="R25" s="96" t="s">
        <v>51</v>
      </c>
      <c r="S25" s="96" t="s">
        <v>52</v>
      </c>
      <c r="T25" s="452" t="s">
        <v>10</v>
      </c>
      <c r="U25" s="452"/>
      <c r="V25" s="97" t="str">
        <f>IF('新特小訓第９号（実績一覧表）'!P6="","",'新特小訓第９号（実績一覧表）'!P6)</f>
        <v/>
      </c>
      <c r="W25" s="69" t="s">
        <v>49</v>
      </c>
      <c r="X25" s="389" t="str">
        <f>IF('新特小訓第９号（実績一覧表）'!R6="","",'新特小訓第９号（実績一覧表）'!R6)</f>
        <v/>
      </c>
      <c r="Y25" s="389"/>
      <c r="Z25" s="96" t="s">
        <v>50</v>
      </c>
      <c r="AA25" s="764" t="str">
        <f>IF('新特小訓第９号（実績一覧表）'!T6="","",'新特小訓第９号（実績一覧表）'!T6)</f>
        <v/>
      </c>
      <c r="AB25" s="764"/>
      <c r="AC25" s="98" t="s">
        <v>51</v>
      </c>
      <c r="AD25" s="99"/>
      <c r="AE25" s="100"/>
      <c r="AF25" s="92"/>
      <c r="AG25" s="92"/>
      <c r="AH25" s="92"/>
      <c r="AI25" s="92"/>
      <c r="AJ25" s="92"/>
      <c r="AK25" s="92"/>
      <c r="AL25" s="101"/>
      <c r="AM25" s="101"/>
      <c r="AN25" s="101"/>
      <c r="AO25" s="101"/>
      <c r="AP25" s="101"/>
      <c r="AQ25" s="101"/>
      <c r="AR25" s="101"/>
      <c r="AS25" s="101"/>
      <c r="AT25" s="101"/>
      <c r="AU25" s="101"/>
      <c r="AV25" s="101"/>
      <c r="AW25" s="101"/>
      <c r="AX25" s="101"/>
      <c r="AY25" s="101"/>
      <c r="AZ25" s="92"/>
      <c r="BA25" s="92"/>
      <c r="BB25" s="92"/>
      <c r="BC25" s="92"/>
      <c r="BD25" s="92"/>
      <c r="BE25" s="92"/>
      <c r="BF25" s="92"/>
      <c r="BG25" s="92"/>
      <c r="BH25" s="92"/>
      <c r="BI25" s="92"/>
      <c r="BJ25" s="92"/>
      <c r="BK25" s="92"/>
      <c r="BL25" s="92"/>
      <c r="BM25" s="92"/>
      <c r="BN25" s="92"/>
    </row>
    <row r="26" spans="1:72" s="34" customFormat="1" ht="24.95" customHeight="1">
      <c r="A26" s="752" t="s">
        <v>24</v>
      </c>
      <c r="B26" s="753"/>
      <c r="C26" s="753"/>
      <c r="D26" s="753"/>
      <c r="E26" s="753"/>
      <c r="F26" s="753"/>
      <c r="G26" s="753"/>
      <c r="H26" s="735" t="s">
        <v>25</v>
      </c>
      <c r="I26" s="736"/>
      <c r="J26" s="736"/>
      <c r="K26" s="288"/>
      <c r="L26" s="288"/>
      <c r="M26" s="288"/>
      <c r="N26" s="66"/>
      <c r="O26" s="66"/>
      <c r="P26" s="66"/>
      <c r="Q26" s="66"/>
      <c r="R26" s="66"/>
      <c r="S26" s="66"/>
      <c r="T26" s="66"/>
      <c r="U26" s="66"/>
      <c r="V26" s="66"/>
      <c r="W26" s="66"/>
      <c r="X26" s="66"/>
      <c r="Y26" s="66"/>
      <c r="Z26" s="66"/>
      <c r="AA26" s="66"/>
      <c r="AB26" s="66"/>
      <c r="AC26" s="67"/>
      <c r="AD26" s="67"/>
      <c r="AE26" s="67"/>
      <c r="AF26" s="10"/>
      <c r="AG26" s="758" t="s">
        <v>26</v>
      </c>
      <c r="AH26" s="759"/>
      <c r="AI26" s="759"/>
      <c r="AJ26" s="759"/>
      <c r="AK26" s="759"/>
      <c r="AL26" s="102" t="s">
        <v>27</v>
      </c>
      <c r="AM26" s="760" t="str">
        <f>IF('新特小訓第４号（生産指標）'!AH16="","",'新特小訓第４号（生産指標）'!AH16)</f>
        <v/>
      </c>
      <c r="AN26" s="761"/>
      <c r="AO26" s="67" t="s">
        <v>28</v>
      </c>
      <c r="AP26" s="761" t="str">
        <f>IF('新特小訓第４号（生産指標）'!AK16="","",'新特小訓第４号（生産指標）'!AK16)</f>
        <v/>
      </c>
      <c r="AQ26" s="761"/>
      <c r="AR26" s="762"/>
      <c r="AS26" s="67"/>
      <c r="AT26" s="67"/>
      <c r="AU26" s="67"/>
      <c r="AV26" s="67"/>
      <c r="AW26" s="67"/>
      <c r="AX26" s="67"/>
      <c r="AY26" s="67"/>
      <c r="AZ26" s="67"/>
      <c r="BA26" s="67"/>
      <c r="BB26" s="67"/>
      <c r="BC26" s="67"/>
      <c r="BD26" s="67"/>
      <c r="BE26" s="67"/>
      <c r="BF26" s="67"/>
      <c r="BG26" s="67"/>
      <c r="BH26" s="69"/>
      <c r="BI26" s="96"/>
      <c r="BJ26" s="96"/>
      <c r="BK26" s="96"/>
      <c r="BL26" s="96"/>
      <c r="BM26" s="96"/>
      <c r="BN26" s="98"/>
    </row>
    <row r="27" spans="1:72" s="34" customFormat="1" ht="24.95" customHeight="1">
      <c r="A27" s="754"/>
      <c r="B27" s="755"/>
      <c r="C27" s="755"/>
      <c r="D27" s="755"/>
      <c r="E27" s="755"/>
      <c r="F27" s="755"/>
      <c r="G27" s="755"/>
      <c r="H27" s="729" t="str">
        <f>IF('新特小訓第４号（生産指標）'!AG17="","",'新特小訓第４号（生産指標）'!AG17)</f>
        <v/>
      </c>
      <c r="I27" s="730"/>
      <c r="J27" s="730"/>
      <c r="K27" s="730"/>
      <c r="L27" s="730"/>
      <c r="M27" s="730"/>
      <c r="N27" s="730"/>
      <c r="O27" s="730"/>
      <c r="P27" s="730"/>
      <c r="Q27" s="730"/>
      <c r="R27" s="730"/>
      <c r="S27" s="730"/>
      <c r="T27" s="730"/>
      <c r="U27" s="730"/>
      <c r="V27" s="730"/>
      <c r="W27" s="730"/>
      <c r="X27" s="730"/>
      <c r="Y27" s="730"/>
      <c r="Z27" s="730"/>
      <c r="AA27" s="730"/>
      <c r="AB27" s="730"/>
      <c r="AC27" s="730"/>
      <c r="AD27" s="730"/>
      <c r="AE27" s="730"/>
      <c r="AF27" s="730"/>
      <c r="AG27" s="729" t="str">
        <f>IF('新特小訓第４号（生産指標）'!AP16="","",'新特小訓第４号（生産指標）'!AP16)</f>
        <v/>
      </c>
      <c r="AH27" s="730"/>
      <c r="AI27" s="730"/>
      <c r="AJ27" s="730"/>
      <c r="AK27" s="730"/>
      <c r="AL27" s="730"/>
      <c r="AM27" s="730"/>
      <c r="AN27" s="730"/>
      <c r="AO27" s="730"/>
      <c r="AP27" s="730"/>
      <c r="AQ27" s="730"/>
      <c r="AR27" s="730"/>
      <c r="AS27" s="730"/>
      <c r="AT27" s="730"/>
      <c r="AU27" s="730"/>
      <c r="AV27" s="730"/>
      <c r="AW27" s="730"/>
      <c r="AX27" s="730"/>
      <c r="AY27" s="730"/>
      <c r="AZ27" s="730"/>
      <c r="BA27" s="730"/>
      <c r="BB27" s="730"/>
      <c r="BC27" s="730"/>
      <c r="BD27" s="730"/>
      <c r="BE27" s="730"/>
      <c r="BF27" s="730"/>
      <c r="BG27" s="730"/>
      <c r="BH27" s="730"/>
      <c r="BI27" s="730"/>
      <c r="BJ27" s="730"/>
      <c r="BK27" s="730"/>
      <c r="BL27" s="730"/>
      <c r="BM27" s="730"/>
      <c r="BN27" s="731"/>
    </row>
    <row r="28" spans="1:72" s="34" customFormat="1" ht="24.95" customHeight="1">
      <c r="A28" s="754"/>
      <c r="B28" s="755"/>
      <c r="C28" s="755"/>
      <c r="D28" s="755"/>
      <c r="E28" s="755"/>
      <c r="F28" s="755"/>
      <c r="G28" s="755"/>
      <c r="H28" s="773"/>
      <c r="I28" s="774"/>
      <c r="J28" s="774"/>
      <c r="K28" s="774"/>
      <c r="L28" s="774"/>
      <c r="M28" s="774"/>
      <c r="N28" s="774"/>
      <c r="O28" s="774"/>
      <c r="P28" s="774"/>
      <c r="Q28" s="774"/>
      <c r="R28" s="774"/>
      <c r="S28" s="774"/>
      <c r="T28" s="774"/>
      <c r="U28" s="774"/>
      <c r="V28" s="774"/>
      <c r="W28" s="774"/>
      <c r="X28" s="774"/>
      <c r="Y28" s="774"/>
      <c r="Z28" s="774"/>
      <c r="AA28" s="774"/>
      <c r="AB28" s="774"/>
      <c r="AC28" s="774"/>
      <c r="AD28" s="774"/>
      <c r="AE28" s="774"/>
      <c r="AF28" s="774"/>
      <c r="AG28" s="732"/>
      <c r="AH28" s="733"/>
      <c r="AI28" s="733"/>
      <c r="AJ28" s="733"/>
      <c r="AK28" s="733"/>
      <c r="AL28" s="733"/>
      <c r="AM28" s="733"/>
      <c r="AN28" s="733"/>
      <c r="AO28" s="733"/>
      <c r="AP28" s="733"/>
      <c r="AQ28" s="733"/>
      <c r="AR28" s="733"/>
      <c r="AS28" s="733"/>
      <c r="AT28" s="733"/>
      <c r="AU28" s="733"/>
      <c r="AV28" s="733"/>
      <c r="AW28" s="733"/>
      <c r="AX28" s="733"/>
      <c r="AY28" s="733"/>
      <c r="AZ28" s="733"/>
      <c r="BA28" s="733"/>
      <c r="BB28" s="733"/>
      <c r="BC28" s="733"/>
      <c r="BD28" s="733"/>
      <c r="BE28" s="733"/>
      <c r="BF28" s="733"/>
      <c r="BG28" s="733"/>
      <c r="BH28" s="733"/>
      <c r="BI28" s="733"/>
      <c r="BJ28" s="733"/>
      <c r="BK28" s="733"/>
      <c r="BL28" s="733"/>
      <c r="BM28" s="733"/>
      <c r="BN28" s="734"/>
    </row>
    <row r="29" spans="1:72" s="34" customFormat="1" ht="24.95" customHeight="1">
      <c r="A29" s="754"/>
      <c r="B29" s="755"/>
      <c r="C29" s="755"/>
      <c r="D29" s="755"/>
      <c r="E29" s="755"/>
      <c r="F29" s="755"/>
      <c r="G29" s="755"/>
      <c r="H29" s="735" t="s">
        <v>29</v>
      </c>
      <c r="I29" s="736"/>
      <c r="J29" s="736"/>
      <c r="K29" s="736"/>
      <c r="L29" s="736"/>
      <c r="M29" s="736"/>
      <c r="N29" s="737"/>
      <c r="O29" s="719" t="str">
        <f>IF('新特小訓第６号（申立書）'!N7="","",'新特小訓第６号（申立書）'!N7)</f>
        <v/>
      </c>
      <c r="P29" s="720"/>
      <c r="Q29" s="720"/>
      <c r="R29" s="720"/>
      <c r="S29" s="720"/>
      <c r="T29" s="723" t="s">
        <v>203</v>
      </c>
      <c r="U29" s="720" t="str">
        <f>IF(入力シート!K8="","",入力シート!K8)</f>
        <v/>
      </c>
      <c r="V29" s="720"/>
      <c r="W29" s="720"/>
      <c r="X29" s="720"/>
      <c r="Y29" s="720"/>
      <c r="Z29" s="720"/>
      <c r="AA29" s="720"/>
      <c r="AB29" s="723" t="s">
        <v>203</v>
      </c>
      <c r="AC29" s="720" t="str">
        <f>IF(入力シート!P8="","",入力シート!P8)</f>
        <v/>
      </c>
      <c r="AD29" s="720"/>
      <c r="AE29" s="720"/>
      <c r="AF29" s="727"/>
      <c r="AG29" s="456" t="s">
        <v>300</v>
      </c>
      <c r="AH29" s="449"/>
      <c r="AI29" s="449"/>
      <c r="AJ29" s="449"/>
      <c r="AK29" s="449"/>
      <c r="AL29" s="457"/>
      <c r="AM29" s="389" t="str">
        <f>IF(入力シート!G7="","",入力シート!G7)</f>
        <v/>
      </c>
      <c r="AN29" s="389"/>
      <c r="AO29" s="389"/>
      <c r="AP29" s="69" t="s">
        <v>301</v>
      </c>
      <c r="AQ29" s="389" t="str">
        <f>IF(入力シート!J7="","",入力シート!J7)</f>
        <v/>
      </c>
      <c r="AR29" s="389"/>
      <c r="AS29" s="389"/>
      <c r="AT29" s="389"/>
      <c r="AU29" s="69" t="s">
        <v>301</v>
      </c>
      <c r="AV29" s="389" t="str">
        <f>IF(入力シート!N7="","",入力シート!N7)</f>
        <v/>
      </c>
      <c r="AW29" s="389"/>
      <c r="AX29" s="389"/>
      <c r="AY29" s="390"/>
      <c r="AZ29" s="69"/>
      <c r="BA29" s="69"/>
      <c r="BB29" s="69"/>
      <c r="BC29" s="69"/>
      <c r="BD29" s="69"/>
      <c r="BE29" s="69"/>
      <c r="BF29" s="69"/>
      <c r="BG29" s="69"/>
      <c r="BH29" s="69"/>
      <c r="BI29" s="69"/>
      <c r="BJ29" s="69"/>
      <c r="BK29" s="69"/>
      <c r="BL29" s="69"/>
      <c r="BM29" s="69"/>
      <c r="BN29" s="70"/>
    </row>
    <row r="30" spans="1:72" s="34" customFormat="1" ht="24.95" customHeight="1">
      <c r="A30" s="754"/>
      <c r="B30" s="755"/>
      <c r="C30" s="755"/>
      <c r="D30" s="755"/>
      <c r="E30" s="755"/>
      <c r="F30" s="755"/>
      <c r="G30" s="755"/>
      <c r="H30" s="738"/>
      <c r="I30" s="739"/>
      <c r="J30" s="739"/>
      <c r="K30" s="739"/>
      <c r="L30" s="739"/>
      <c r="M30" s="739"/>
      <c r="N30" s="740"/>
      <c r="O30" s="721"/>
      <c r="P30" s="722"/>
      <c r="Q30" s="722"/>
      <c r="R30" s="722"/>
      <c r="S30" s="722"/>
      <c r="T30" s="724"/>
      <c r="U30" s="722"/>
      <c r="V30" s="722"/>
      <c r="W30" s="722"/>
      <c r="X30" s="722"/>
      <c r="Y30" s="722"/>
      <c r="Z30" s="722"/>
      <c r="AA30" s="722"/>
      <c r="AB30" s="724"/>
      <c r="AC30" s="722"/>
      <c r="AD30" s="722"/>
      <c r="AE30" s="722"/>
      <c r="AF30" s="728"/>
      <c r="AG30" s="288" t="s">
        <v>30</v>
      </c>
      <c r="AH30" s="288"/>
      <c r="AI30" s="288"/>
      <c r="AJ30" s="288"/>
      <c r="AK30" s="288"/>
      <c r="AL30" s="288"/>
      <c r="AM30" s="760" t="str">
        <f>IF('新特小訓第６号（申立書）'!AF60="","",'新特小訓第６号（申立書）'!AF60)</f>
        <v/>
      </c>
      <c r="AN30" s="761"/>
      <c r="AO30" s="761"/>
      <c r="AP30" s="67" t="s">
        <v>31</v>
      </c>
      <c r="AQ30" s="761" t="str">
        <f>IF('新特小訓第６号（申立書）'!AI60="","",'新特小訓第６号（申立書）'!AI60)</f>
        <v/>
      </c>
      <c r="AR30" s="761"/>
      <c r="AS30" s="761"/>
      <c r="AT30" s="761"/>
      <c r="AU30" s="67" t="s">
        <v>32</v>
      </c>
      <c r="AV30" s="761" t="str">
        <f>IF('新特小訓第６号（申立書）'!AM60="","",'新特小訓第６号（申立書）'!AM60)</f>
        <v/>
      </c>
      <c r="AW30" s="761"/>
      <c r="AX30" s="761"/>
      <c r="AY30" s="762"/>
      <c r="AZ30" s="66"/>
      <c r="BA30" s="66"/>
      <c r="BB30" s="66"/>
      <c r="BC30" s="66"/>
      <c r="BD30" s="66"/>
      <c r="BE30" s="66"/>
      <c r="BF30" s="66"/>
      <c r="BG30" s="66"/>
      <c r="BH30" s="66"/>
      <c r="BI30" s="66"/>
      <c r="BJ30" s="66"/>
      <c r="BK30" s="66"/>
      <c r="BL30" s="66"/>
      <c r="BM30" s="66"/>
      <c r="BN30" s="11"/>
    </row>
    <row r="31" spans="1:72" s="34" customFormat="1" ht="24.95" customHeight="1">
      <c r="A31" s="754"/>
      <c r="B31" s="755"/>
      <c r="C31" s="755"/>
      <c r="D31" s="755"/>
      <c r="E31" s="755"/>
      <c r="F31" s="755"/>
      <c r="G31" s="755"/>
      <c r="H31" s="798" t="s">
        <v>33</v>
      </c>
      <c r="I31" s="799"/>
      <c r="J31" s="799"/>
      <c r="K31" s="799"/>
      <c r="L31" s="799"/>
      <c r="M31" s="799"/>
      <c r="N31" s="799"/>
      <c r="O31" s="800"/>
      <c r="P31" s="800"/>
      <c r="Q31" s="801" t="str">
        <f>IF(入力シート!G10="","",入力シート!G10)</f>
        <v/>
      </c>
      <c r="R31" s="802"/>
      <c r="S31" s="802"/>
      <c r="T31" s="802"/>
      <c r="U31" s="802"/>
      <c r="V31" s="802"/>
      <c r="W31" s="802"/>
      <c r="X31" s="802"/>
      <c r="Y31" s="802"/>
      <c r="Z31" s="802"/>
      <c r="AA31" s="802"/>
      <c r="AB31" s="802"/>
      <c r="AC31" s="802"/>
      <c r="AD31" s="802"/>
      <c r="AE31" s="802"/>
      <c r="AF31" s="802"/>
      <c r="AG31" s="802"/>
      <c r="AH31" s="802"/>
      <c r="AI31" s="802"/>
      <c r="AJ31" s="802"/>
      <c r="AK31" s="802"/>
      <c r="AL31" s="802"/>
      <c r="AM31" s="802"/>
      <c r="AN31" s="802"/>
      <c r="AO31" s="758"/>
      <c r="AP31" s="759"/>
      <c r="AQ31" s="759"/>
      <c r="AR31" s="759"/>
      <c r="AS31" s="759"/>
      <c r="AT31" s="759"/>
      <c r="AU31" s="759"/>
      <c r="AV31" s="759"/>
      <c r="AW31" s="759"/>
      <c r="AX31" s="759"/>
      <c r="AY31" s="759"/>
      <c r="AZ31" s="759"/>
      <c r="BA31" s="759"/>
      <c r="BB31" s="759"/>
      <c r="BC31" s="759"/>
      <c r="BD31" s="759"/>
      <c r="BE31" s="759"/>
      <c r="BF31" s="759"/>
      <c r="BG31" s="759"/>
      <c r="BH31" s="759"/>
      <c r="BI31" s="759"/>
      <c r="BJ31" s="759"/>
      <c r="BK31" s="759"/>
      <c r="BL31" s="759"/>
      <c r="BM31" s="759"/>
      <c r="BN31" s="803"/>
    </row>
    <row r="32" spans="1:72" s="34" customFormat="1" ht="42" customHeight="1">
      <c r="A32" s="754"/>
      <c r="B32" s="755"/>
      <c r="C32" s="755"/>
      <c r="D32" s="755"/>
      <c r="E32" s="755"/>
      <c r="F32" s="755"/>
      <c r="G32" s="755"/>
      <c r="H32" s="765" t="s">
        <v>34</v>
      </c>
      <c r="I32" s="439"/>
      <c r="J32" s="439"/>
      <c r="K32" s="439"/>
      <c r="L32" s="439"/>
      <c r="M32" s="439"/>
      <c r="N32" s="439"/>
      <c r="O32" s="439"/>
      <c r="P32" s="439"/>
      <c r="Q32" s="439"/>
      <c r="R32" s="439"/>
      <c r="S32" s="439"/>
      <c r="T32" s="439"/>
      <c r="U32" s="439"/>
      <c r="V32" s="439"/>
      <c r="W32" s="766"/>
      <c r="X32" s="322" t="s">
        <v>133</v>
      </c>
      <c r="Y32" s="725"/>
      <c r="Z32" s="725"/>
      <c r="AA32" s="725"/>
      <c r="AB32" s="725"/>
      <c r="AC32" s="725"/>
      <c r="AD32" s="725"/>
      <c r="AE32" s="725"/>
      <c r="AF32" s="725"/>
      <c r="AG32" s="725"/>
      <c r="AH32" s="725"/>
      <c r="AI32" s="725"/>
      <c r="AJ32" s="725"/>
      <c r="AK32" s="725"/>
      <c r="AL32" s="725"/>
      <c r="AM32" s="726"/>
      <c r="AN32" s="726"/>
      <c r="AO32" s="250"/>
      <c r="AP32" s="251"/>
      <c r="AQ32" s="251"/>
      <c r="AR32" s="251"/>
      <c r="AS32" s="251"/>
      <c r="AT32" s="251"/>
      <c r="AU32" s="251"/>
      <c r="AV32" s="251"/>
      <c r="AW32" s="251"/>
      <c r="AX32" s="251"/>
      <c r="AY32" s="251"/>
      <c r="AZ32" s="251"/>
      <c r="BA32" s="251"/>
      <c r="BB32" s="251"/>
      <c r="BC32" s="251"/>
      <c r="BD32" s="251"/>
      <c r="BE32" s="251"/>
      <c r="BF32" s="251"/>
      <c r="BG32" s="251"/>
      <c r="BH32" s="251"/>
      <c r="BI32" s="251"/>
      <c r="BJ32" s="251"/>
      <c r="BK32" s="251"/>
      <c r="BL32" s="251"/>
      <c r="BM32" s="251"/>
      <c r="BN32" s="252"/>
    </row>
    <row r="33" spans="1:66" ht="24.95" customHeight="1">
      <c r="A33" s="756"/>
      <c r="B33" s="757"/>
      <c r="C33" s="757"/>
      <c r="D33" s="757"/>
      <c r="E33" s="757"/>
      <c r="F33" s="757"/>
      <c r="G33" s="757"/>
      <c r="H33" s="68"/>
      <c r="I33" s="452" t="s">
        <v>35</v>
      </c>
      <c r="J33" s="452"/>
      <c r="K33" s="452"/>
      <c r="L33" s="389" t="str">
        <f>IF(入力シート!J11="","",入力シート!J11)</f>
        <v/>
      </c>
      <c r="M33" s="389"/>
      <c r="N33" s="69" t="s">
        <v>36</v>
      </c>
      <c r="O33" s="69"/>
      <c r="P33" s="69"/>
      <c r="Q33" s="69"/>
      <c r="R33" s="69"/>
      <c r="S33" s="69"/>
      <c r="T33" s="389" t="str">
        <f>IF(入力シート!S11="","",入力シート!S11)</f>
        <v/>
      </c>
      <c r="U33" s="763"/>
      <c r="V33" s="763"/>
      <c r="W33" s="103" t="s">
        <v>37</v>
      </c>
      <c r="X33" s="763" t="str">
        <f>IF('新特小訓第９号（実績一覧表）'!W14="","",'新特小訓第９号（実績一覧表）'!W14)</f>
        <v/>
      </c>
      <c r="Y33" s="763"/>
      <c r="Z33" s="763"/>
      <c r="AA33" s="763"/>
      <c r="AB33" s="763"/>
      <c r="AC33" s="763"/>
      <c r="AD33" s="763"/>
      <c r="AE33" s="763"/>
      <c r="AF33" s="763"/>
      <c r="AG33" s="763"/>
      <c r="AH33" s="763"/>
      <c r="AI33" s="763"/>
      <c r="AJ33" s="763"/>
      <c r="AK33" s="763"/>
      <c r="AL33" s="390"/>
      <c r="AM33" s="100" t="s">
        <v>38</v>
      </c>
      <c r="AN33" s="9"/>
      <c r="AO33" s="738"/>
      <c r="AP33" s="739"/>
      <c r="AQ33" s="739"/>
      <c r="AR33" s="739"/>
      <c r="AS33" s="739"/>
      <c r="AT33" s="739"/>
      <c r="AU33" s="739"/>
      <c r="AV33" s="739"/>
      <c r="AW33" s="739"/>
      <c r="AX33" s="739"/>
      <c r="AY33" s="739"/>
      <c r="AZ33" s="739"/>
      <c r="BA33" s="796"/>
      <c r="BB33" s="796"/>
      <c r="BC33" s="796"/>
      <c r="BD33" s="796"/>
      <c r="BE33" s="796"/>
      <c r="BF33" s="796"/>
      <c r="BG33" s="796"/>
      <c r="BH33" s="796"/>
      <c r="BI33" s="796"/>
      <c r="BJ33" s="796"/>
      <c r="BK33" s="796"/>
      <c r="BL33" s="796"/>
      <c r="BM33" s="796"/>
      <c r="BN33" s="797"/>
    </row>
    <row r="34" spans="1:66" ht="24.95" customHeight="1">
      <c r="A34" s="767" t="s">
        <v>377</v>
      </c>
      <c r="B34" s="767"/>
      <c r="C34" s="767"/>
      <c r="D34" s="767"/>
      <c r="E34" s="767"/>
      <c r="F34" s="767"/>
      <c r="G34" s="768"/>
      <c r="H34" s="770" t="s">
        <v>44</v>
      </c>
      <c r="I34" s="771"/>
      <c r="J34" s="771"/>
      <c r="K34" s="771"/>
      <c r="L34" s="771"/>
      <c r="M34" s="771"/>
      <c r="N34" s="771"/>
      <c r="O34" s="771"/>
      <c r="P34" s="771"/>
      <c r="Q34" s="771"/>
      <c r="R34" s="771"/>
      <c r="S34" s="771"/>
      <c r="T34" s="771"/>
      <c r="U34" s="717" t="str">
        <f>IF(入力シート!G12="","",入力シート!G12)</f>
        <v/>
      </c>
      <c r="V34" s="717"/>
      <c r="W34" s="717"/>
      <c r="X34" s="717"/>
      <c r="Y34" s="717"/>
      <c r="Z34" s="717"/>
      <c r="AA34" s="717"/>
      <c r="AB34" s="717"/>
      <c r="AC34" s="717"/>
      <c r="AD34" s="717"/>
      <c r="AE34" s="717"/>
      <c r="AF34" s="717"/>
      <c r="AG34" s="717"/>
      <c r="AH34" s="717"/>
      <c r="AI34" s="717"/>
      <c r="AJ34" s="717"/>
      <c r="AK34" s="717"/>
      <c r="AL34" s="804" t="s">
        <v>343</v>
      </c>
      <c r="AM34" s="804"/>
      <c r="AN34" s="804"/>
      <c r="AO34" s="804"/>
      <c r="AP34" s="804"/>
      <c r="AQ34" s="717" t="str">
        <f>IF(入力シート!G14="","",入力シート!G14)</f>
        <v/>
      </c>
      <c r="AR34" s="717"/>
      <c r="AS34" s="717"/>
      <c r="AT34" s="717"/>
      <c r="AU34" s="717"/>
      <c r="AV34" s="717"/>
      <c r="AW34" s="717"/>
      <c r="AX34" s="717"/>
      <c r="AY34" s="717"/>
      <c r="AZ34" s="717"/>
      <c r="BA34" s="717"/>
      <c r="BB34" s="717"/>
      <c r="BC34" s="717"/>
      <c r="BD34" s="717"/>
      <c r="BE34" s="717"/>
      <c r="BF34" s="717"/>
      <c r="BG34" s="717"/>
      <c r="BH34" s="717"/>
      <c r="BI34" s="717"/>
      <c r="BJ34" s="717"/>
      <c r="BK34" s="717"/>
      <c r="BL34" s="717"/>
      <c r="BM34" s="717"/>
      <c r="BN34" s="104" t="s">
        <v>132</v>
      </c>
    </row>
    <row r="35" spans="1:66" ht="24.95" customHeight="1">
      <c r="A35" s="769"/>
      <c r="B35" s="769"/>
      <c r="C35" s="769"/>
      <c r="D35" s="769"/>
      <c r="E35" s="769"/>
      <c r="F35" s="769"/>
      <c r="G35" s="752"/>
      <c r="H35" s="715" t="s">
        <v>129</v>
      </c>
      <c r="I35" s="716"/>
      <c r="J35" s="716"/>
      <c r="K35" s="716"/>
      <c r="L35" s="716"/>
      <c r="M35" s="716"/>
      <c r="N35" s="716"/>
      <c r="O35" s="716"/>
      <c r="P35" s="716"/>
      <c r="Q35" s="716"/>
      <c r="R35" s="716"/>
      <c r="S35" s="716"/>
      <c r="T35" s="716"/>
      <c r="U35" s="772" t="str">
        <f>IF(入力シート!G13="","",入力シート!G13)</f>
        <v/>
      </c>
      <c r="V35" s="772"/>
      <c r="W35" s="772"/>
      <c r="X35" s="772"/>
      <c r="Y35" s="772"/>
      <c r="Z35" s="772"/>
      <c r="AA35" s="772"/>
      <c r="AB35" s="772"/>
      <c r="AC35" s="772"/>
      <c r="AD35" s="772"/>
      <c r="AE35" s="772"/>
      <c r="AF35" s="772"/>
      <c r="AG35" s="772"/>
      <c r="AH35" s="772"/>
      <c r="AI35" s="772"/>
      <c r="AJ35" s="772"/>
      <c r="AK35" s="772"/>
      <c r="AL35" s="804" t="s">
        <v>342</v>
      </c>
      <c r="AM35" s="804"/>
      <c r="AN35" s="804"/>
      <c r="AO35" s="804"/>
      <c r="AP35" s="804"/>
      <c r="AQ35" s="772" t="str">
        <f>IF(入力シート!G15="","",入力シート!G15)</f>
        <v/>
      </c>
      <c r="AR35" s="772"/>
      <c r="AS35" s="772"/>
      <c r="AT35" s="772"/>
      <c r="AU35" s="772"/>
      <c r="AV35" s="772"/>
      <c r="AW35" s="772"/>
      <c r="AX35" s="772"/>
      <c r="AY35" s="772"/>
      <c r="AZ35" s="772"/>
      <c r="BA35" s="772"/>
      <c r="BB35" s="772"/>
      <c r="BC35" s="772"/>
      <c r="BD35" s="772"/>
      <c r="BE35" s="772"/>
      <c r="BF35" s="772"/>
      <c r="BG35" s="772"/>
      <c r="BH35" s="772"/>
      <c r="BI35" s="772"/>
      <c r="BJ35" s="772"/>
      <c r="BK35" s="772"/>
      <c r="BL35" s="772"/>
      <c r="BM35" s="772"/>
      <c r="BN35" s="805"/>
    </row>
    <row r="36" spans="1:66" ht="24.95" customHeight="1">
      <c r="A36" s="769"/>
      <c r="B36" s="769"/>
      <c r="C36" s="769"/>
      <c r="D36" s="769"/>
      <c r="E36" s="769"/>
      <c r="F36" s="769"/>
      <c r="G36" s="752"/>
      <c r="H36" s="715" t="s">
        <v>130</v>
      </c>
      <c r="I36" s="716"/>
      <c r="J36" s="716"/>
      <c r="K36" s="716"/>
      <c r="L36" s="716"/>
      <c r="M36" s="716"/>
      <c r="N36" s="716"/>
      <c r="O36" s="716"/>
      <c r="P36" s="716"/>
      <c r="Q36" s="716"/>
      <c r="R36" s="716"/>
      <c r="S36" s="716"/>
      <c r="T36" s="716"/>
      <c r="U36" s="718" t="str">
        <f>IF(入力シート!G18="","",入力シート!G18)</f>
        <v/>
      </c>
      <c r="V36" s="718"/>
      <c r="W36" s="718"/>
      <c r="X36" s="718"/>
      <c r="Y36" s="718"/>
      <c r="Z36" s="718"/>
      <c r="AA36" s="718"/>
      <c r="AB36" s="718"/>
      <c r="AC36" s="718"/>
      <c r="AD36" s="718"/>
      <c r="AE36" s="718"/>
      <c r="AF36" s="718"/>
      <c r="AG36" s="718"/>
      <c r="AH36" s="718"/>
      <c r="AI36" s="718"/>
      <c r="AJ36" s="718"/>
      <c r="AK36" s="718"/>
      <c r="AL36" s="718"/>
      <c r="AM36" s="718"/>
      <c r="AN36" s="105" t="s">
        <v>341</v>
      </c>
      <c r="AO36" s="718" t="str">
        <f>IF(入力シート!S18="","",入力シート!S18)</f>
        <v/>
      </c>
      <c r="AP36" s="718"/>
      <c r="AQ36" s="718"/>
      <c r="AR36" s="718"/>
      <c r="AS36" s="718"/>
      <c r="AT36" s="718"/>
      <c r="AU36" s="718"/>
      <c r="AV36" s="718"/>
      <c r="AW36" s="718"/>
      <c r="AX36" s="718"/>
      <c r="AY36" s="718"/>
      <c r="AZ36" s="718"/>
      <c r="BA36" s="718"/>
      <c r="BB36" s="718"/>
      <c r="BC36" s="718"/>
      <c r="BD36" s="718"/>
      <c r="BE36" s="718"/>
      <c r="BF36" s="718"/>
      <c r="BG36" s="718"/>
      <c r="BH36" s="718"/>
      <c r="BI36" s="718"/>
      <c r="BJ36" s="718"/>
      <c r="BK36" s="718"/>
      <c r="BL36" s="718"/>
      <c r="BM36" s="718"/>
      <c r="BN36" s="93" t="s">
        <v>337</v>
      </c>
    </row>
    <row r="37" spans="1:66" ht="24.95" customHeight="1">
      <c r="A37" s="769"/>
      <c r="B37" s="769"/>
      <c r="C37" s="769"/>
      <c r="D37" s="769"/>
      <c r="E37" s="769"/>
      <c r="F37" s="769"/>
      <c r="G37" s="752"/>
      <c r="H37" s="715" t="s">
        <v>339</v>
      </c>
      <c r="I37" s="716"/>
      <c r="J37" s="716"/>
      <c r="K37" s="716"/>
      <c r="L37" s="716"/>
      <c r="M37" s="717" t="str">
        <f>IF(入力シート!G16="","",入力シート!G16)</f>
        <v/>
      </c>
      <c r="N37" s="717"/>
      <c r="O37" s="717"/>
      <c r="P37" s="717"/>
      <c r="Q37" s="717"/>
      <c r="R37" s="716" t="s">
        <v>340</v>
      </c>
      <c r="S37" s="716"/>
      <c r="T37" s="716"/>
      <c r="U37" s="648"/>
      <c r="V37" s="717" t="str">
        <f>IF(入力シート!G17="","",入力シート!G17)</f>
        <v/>
      </c>
      <c r="W37" s="717"/>
      <c r="X37" s="717"/>
      <c r="Y37" s="717"/>
      <c r="Z37" s="717"/>
      <c r="AA37" s="717"/>
      <c r="AB37" s="717"/>
      <c r="AC37" s="717"/>
      <c r="AD37" s="717"/>
      <c r="AE37" s="717"/>
      <c r="AF37" s="717"/>
      <c r="AG37" s="717"/>
      <c r="AH37" s="717"/>
      <c r="AI37" s="717"/>
      <c r="AJ37" s="717"/>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7"/>
    </row>
    <row r="38" spans="1:66" ht="39.950000000000003" customHeight="1">
      <c r="A38" s="752" t="s">
        <v>138</v>
      </c>
      <c r="B38" s="753"/>
      <c r="C38" s="753"/>
      <c r="D38" s="753"/>
      <c r="E38" s="753"/>
      <c r="F38" s="753"/>
      <c r="G38" s="782"/>
      <c r="H38" s="784" t="s">
        <v>416</v>
      </c>
      <c r="I38" s="784"/>
      <c r="J38" s="784"/>
      <c r="K38" s="784"/>
      <c r="L38" s="784"/>
      <c r="M38" s="784"/>
      <c r="N38" s="784"/>
      <c r="O38" s="784"/>
      <c r="P38" s="784"/>
      <c r="Q38" s="784"/>
      <c r="R38" s="784"/>
      <c r="S38" s="784"/>
      <c r="T38" s="784"/>
      <c r="U38" s="784"/>
      <c r="V38" s="784"/>
      <c r="W38" s="784"/>
      <c r="X38" s="784" t="s">
        <v>417</v>
      </c>
      <c r="Y38" s="784"/>
      <c r="Z38" s="784"/>
      <c r="AA38" s="784"/>
      <c r="AB38" s="784"/>
      <c r="AC38" s="784"/>
      <c r="AD38" s="784"/>
      <c r="AE38" s="784"/>
      <c r="AF38" s="784"/>
      <c r="AG38" s="784"/>
      <c r="AH38" s="784"/>
      <c r="AI38" s="784"/>
      <c r="AJ38" s="784"/>
      <c r="AK38" s="784"/>
      <c r="AL38" s="784"/>
      <c r="AM38" s="784"/>
      <c r="AN38" s="784"/>
      <c r="AO38" s="784" t="s">
        <v>39</v>
      </c>
      <c r="AP38" s="784"/>
      <c r="AQ38" s="784"/>
      <c r="AR38" s="784"/>
      <c r="AS38" s="784"/>
      <c r="AT38" s="784"/>
      <c r="AU38" s="784"/>
      <c r="AV38" s="784"/>
      <c r="AW38" s="784"/>
      <c r="AX38" s="784"/>
      <c r="AY38" s="784"/>
      <c r="AZ38" s="784"/>
      <c r="BA38" s="784"/>
      <c r="BB38" s="784"/>
      <c r="BC38" s="784"/>
      <c r="BD38" s="784"/>
      <c r="BE38" s="784"/>
      <c r="BF38" s="784"/>
      <c r="BG38" s="784"/>
      <c r="BH38" s="784"/>
      <c r="BI38" s="784"/>
      <c r="BJ38" s="784"/>
      <c r="BK38" s="784"/>
      <c r="BL38" s="784"/>
      <c r="BM38" s="784"/>
      <c r="BN38" s="784"/>
    </row>
    <row r="39" spans="1:66" ht="24.95" customHeight="1">
      <c r="A39" s="754"/>
      <c r="B39" s="755"/>
      <c r="C39" s="755"/>
      <c r="D39" s="755"/>
      <c r="E39" s="755"/>
      <c r="F39" s="755"/>
      <c r="G39" s="783"/>
      <c r="H39" s="785" t="str">
        <f>IF(AND('新特小訓第８号（算定書）'!Q13="",'新特小訓第８号（算定書）'!W13=""),"",SUM('新特小訓第８号（算定書）'!Q13,'新特小訓第８号（算定書）'!W13))</f>
        <v/>
      </c>
      <c r="I39" s="786"/>
      <c r="J39" s="786"/>
      <c r="K39" s="786"/>
      <c r="L39" s="786"/>
      <c r="M39" s="786"/>
      <c r="N39" s="786"/>
      <c r="O39" s="786"/>
      <c r="P39" s="786"/>
      <c r="Q39" s="786"/>
      <c r="R39" s="786"/>
      <c r="S39" s="786"/>
      <c r="T39" s="787"/>
      <c r="U39" s="788" t="s">
        <v>40</v>
      </c>
      <c r="V39" s="750"/>
      <c r="W39" s="751"/>
      <c r="X39" s="785" t="str">
        <f>IF('新特小訓第８号（算定書）'!AC13="","",'新特小訓第８号（算定書）'!AC13)</f>
        <v/>
      </c>
      <c r="Y39" s="786"/>
      <c r="Z39" s="786"/>
      <c r="AA39" s="786"/>
      <c r="AB39" s="786"/>
      <c r="AC39" s="786"/>
      <c r="AD39" s="786"/>
      <c r="AE39" s="786"/>
      <c r="AF39" s="786"/>
      <c r="AG39" s="786"/>
      <c r="AH39" s="786"/>
      <c r="AI39" s="786"/>
      <c r="AJ39" s="786"/>
      <c r="AK39" s="787"/>
      <c r="AL39" s="788" t="s">
        <v>40</v>
      </c>
      <c r="AM39" s="750"/>
      <c r="AN39" s="751"/>
      <c r="AO39" s="789" t="str">
        <f>IF(AND(H39="",X39=""),"",SUM(H39,X39))</f>
        <v/>
      </c>
      <c r="AP39" s="790"/>
      <c r="AQ39" s="790"/>
      <c r="AR39" s="790"/>
      <c r="AS39" s="790"/>
      <c r="AT39" s="790"/>
      <c r="AU39" s="790"/>
      <c r="AV39" s="790"/>
      <c r="AW39" s="790"/>
      <c r="AX39" s="790"/>
      <c r="AY39" s="790"/>
      <c r="AZ39" s="790"/>
      <c r="BA39" s="790"/>
      <c r="BB39" s="790"/>
      <c r="BC39" s="790"/>
      <c r="BD39" s="790"/>
      <c r="BE39" s="790"/>
      <c r="BF39" s="790"/>
      <c r="BG39" s="790"/>
      <c r="BH39" s="790"/>
      <c r="BI39" s="790"/>
      <c r="BJ39" s="790"/>
      <c r="BK39" s="791"/>
      <c r="BL39" s="788" t="s">
        <v>40</v>
      </c>
      <c r="BM39" s="750"/>
      <c r="BN39" s="751"/>
    </row>
    <row r="40" spans="1:66" ht="39.950000000000003" customHeight="1">
      <c r="A40" s="754"/>
      <c r="B40" s="755"/>
      <c r="C40" s="755"/>
      <c r="D40" s="755"/>
      <c r="E40" s="755"/>
      <c r="F40" s="755"/>
      <c r="G40" s="783"/>
      <c r="H40" s="831" t="s">
        <v>41</v>
      </c>
      <c r="I40" s="831"/>
      <c r="J40" s="831"/>
      <c r="K40" s="831"/>
      <c r="L40" s="831"/>
      <c r="M40" s="831"/>
      <c r="N40" s="831"/>
      <c r="O40" s="831"/>
      <c r="P40" s="831"/>
      <c r="Q40" s="831"/>
      <c r="R40" s="831"/>
      <c r="S40" s="831"/>
      <c r="T40" s="831"/>
      <c r="U40" s="831"/>
      <c r="V40" s="831"/>
      <c r="W40" s="831"/>
      <c r="X40" s="744" t="s">
        <v>42</v>
      </c>
      <c r="Y40" s="745"/>
      <c r="Z40" s="745"/>
      <c r="AA40" s="745"/>
      <c r="AB40" s="745"/>
      <c r="AC40" s="745"/>
      <c r="AD40" s="745"/>
      <c r="AE40" s="745"/>
      <c r="AF40" s="745"/>
      <c r="AG40" s="745"/>
      <c r="AH40" s="745"/>
      <c r="AI40" s="745"/>
      <c r="AJ40" s="745"/>
      <c r="AK40" s="745"/>
      <c r="AL40" s="745"/>
      <c r="AM40" s="745"/>
      <c r="AN40" s="746"/>
      <c r="AO40" s="744" t="s">
        <v>305</v>
      </c>
      <c r="AP40" s="745"/>
      <c r="AQ40" s="745"/>
      <c r="AR40" s="745"/>
      <c r="AS40" s="745"/>
      <c r="AT40" s="745"/>
      <c r="AU40" s="745"/>
      <c r="AV40" s="745"/>
      <c r="AW40" s="745"/>
      <c r="AX40" s="745"/>
      <c r="AY40" s="745"/>
      <c r="AZ40" s="745"/>
      <c r="BA40" s="745"/>
      <c r="BB40" s="745"/>
      <c r="BC40" s="745"/>
      <c r="BD40" s="745"/>
      <c r="BE40" s="745"/>
      <c r="BF40" s="745"/>
      <c r="BG40" s="745"/>
      <c r="BH40" s="745"/>
      <c r="BI40" s="745"/>
      <c r="BJ40" s="745"/>
      <c r="BK40" s="745"/>
      <c r="BL40" s="745"/>
      <c r="BM40" s="745"/>
      <c r="BN40" s="746"/>
    </row>
    <row r="41" spans="1:66" ht="24.95" customHeight="1">
      <c r="A41" s="756"/>
      <c r="B41" s="757"/>
      <c r="C41" s="757"/>
      <c r="D41" s="757"/>
      <c r="E41" s="757"/>
      <c r="F41" s="757"/>
      <c r="G41" s="757"/>
      <c r="H41" s="747" t="str">
        <f>IF('新特小訓第７号（申請書）'!X33="","",('新特小訓第９号（実績一覧表）'!R24/'新特小訓第９号（実績一覧表）'!W15)*'新特小訓第７号（申請書）'!X33)</f>
        <v/>
      </c>
      <c r="I41" s="748"/>
      <c r="J41" s="748"/>
      <c r="K41" s="748"/>
      <c r="L41" s="748"/>
      <c r="M41" s="748"/>
      <c r="N41" s="748"/>
      <c r="O41" s="748"/>
      <c r="P41" s="748"/>
      <c r="Q41" s="748"/>
      <c r="R41" s="748"/>
      <c r="S41" s="748"/>
      <c r="T41" s="749"/>
      <c r="U41" s="750" t="s">
        <v>40</v>
      </c>
      <c r="V41" s="750"/>
      <c r="W41" s="751"/>
      <c r="X41" s="813" t="str">
        <f>IF(OR(X33="",X33=0),"",ROUNDDOWN(H41/X33,1))</f>
        <v/>
      </c>
      <c r="Y41" s="790"/>
      <c r="Z41" s="790"/>
      <c r="AA41" s="790"/>
      <c r="AB41" s="790"/>
      <c r="AC41" s="790"/>
      <c r="AD41" s="790"/>
      <c r="AE41" s="790"/>
      <c r="AF41" s="790"/>
      <c r="AG41" s="790"/>
      <c r="AH41" s="790"/>
      <c r="AI41" s="790"/>
      <c r="AJ41" s="790"/>
      <c r="AK41" s="790"/>
      <c r="AL41" s="790"/>
      <c r="AM41" s="791"/>
      <c r="AN41" s="83" t="s">
        <v>5</v>
      </c>
      <c r="AO41" s="832" t="str">
        <f>IF(OR(H41="",H41=0),"",ROUNDDOWN(AO39/H41*100,1))</f>
        <v/>
      </c>
      <c r="AP41" s="833"/>
      <c r="AQ41" s="833"/>
      <c r="AR41" s="833"/>
      <c r="AS41" s="833"/>
      <c r="AT41" s="833"/>
      <c r="AU41" s="833"/>
      <c r="AV41" s="833"/>
      <c r="AW41" s="833"/>
      <c r="AX41" s="833"/>
      <c r="AY41" s="833"/>
      <c r="AZ41" s="833"/>
      <c r="BA41" s="833"/>
      <c r="BB41" s="833"/>
      <c r="BC41" s="833"/>
      <c r="BD41" s="833"/>
      <c r="BE41" s="833"/>
      <c r="BF41" s="833"/>
      <c r="BG41" s="833"/>
      <c r="BH41" s="833"/>
      <c r="BI41" s="833"/>
      <c r="BJ41" s="833"/>
      <c r="BK41" s="833"/>
      <c r="BL41" s="833"/>
      <c r="BM41" s="833"/>
      <c r="BN41" s="834"/>
    </row>
    <row r="42" spans="1:66" ht="39.950000000000003" customHeight="1">
      <c r="A42" s="752" t="s">
        <v>139</v>
      </c>
      <c r="B42" s="753"/>
      <c r="C42" s="753"/>
      <c r="D42" s="753"/>
      <c r="E42" s="753"/>
      <c r="F42" s="753"/>
      <c r="G42" s="782"/>
      <c r="H42" s="776" t="s">
        <v>427</v>
      </c>
      <c r="I42" s="777"/>
      <c r="J42" s="777"/>
      <c r="K42" s="777"/>
      <c r="L42" s="777"/>
      <c r="M42" s="777"/>
      <c r="N42" s="777"/>
      <c r="O42" s="777"/>
      <c r="P42" s="777"/>
      <c r="Q42" s="777"/>
      <c r="R42" s="777"/>
      <c r="S42" s="777"/>
      <c r="T42" s="777"/>
      <c r="U42" s="777"/>
      <c r="V42" s="777"/>
      <c r="W42" s="777"/>
      <c r="X42" s="777"/>
      <c r="Y42" s="777"/>
      <c r="Z42" s="777"/>
      <c r="AA42" s="777"/>
      <c r="AB42" s="777"/>
      <c r="AC42" s="777"/>
      <c r="AD42" s="777"/>
      <c r="AE42" s="777"/>
      <c r="AF42" s="777"/>
      <c r="AG42" s="777"/>
      <c r="AH42" s="777"/>
      <c r="AI42" s="777"/>
      <c r="AJ42" s="777"/>
      <c r="AK42" s="777"/>
      <c r="AL42" s="777"/>
      <c r="AM42" s="777"/>
      <c r="AN42" s="777"/>
      <c r="AO42" s="777"/>
      <c r="AP42" s="777"/>
      <c r="AQ42" s="777"/>
      <c r="AR42" s="777"/>
      <c r="AS42" s="777"/>
      <c r="AT42" s="777"/>
      <c r="AU42" s="777"/>
      <c r="AV42" s="777"/>
      <c r="AW42" s="777"/>
      <c r="AX42" s="777"/>
      <c r="AY42" s="777"/>
      <c r="AZ42" s="777"/>
      <c r="BA42" s="777"/>
      <c r="BB42" s="777"/>
      <c r="BC42" s="777"/>
      <c r="BD42" s="777"/>
      <c r="BE42" s="777"/>
      <c r="BF42" s="777"/>
      <c r="BG42" s="777"/>
      <c r="BH42" s="777"/>
      <c r="BI42" s="777"/>
      <c r="BJ42" s="777"/>
      <c r="BK42" s="777"/>
      <c r="BL42" s="777"/>
      <c r="BM42" s="777"/>
      <c r="BN42" s="778"/>
    </row>
    <row r="43" spans="1:66" ht="33" customHeight="1">
      <c r="A43" s="756"/>
      <c r="B43" s="757"/>
      <c r="C43" s="757"/>
      <c r="D43" s="757"/>
      <c r="E43" s="757"/>
      <c r="F43" s="757"/>
      <c r="G43" s="792"/>
      <c r="H43" s="779" t="str">
        <f>IF('新特小訓第８号（算定書）'!Q19="","",'新特小訓第８号（算定書）'!Q19)</f>
        <v/>
      </c>
      <c r="I43" s="780"/>
      <c r="J43" s="780"/>
      <c r="K43" s="780"/>
      <c r="L43" s="780"/>
      <c r="M43" s="780"/>
      <c r="N43" s="780"/>
      <c r="O43" s="780"/>
      <c r="P43" s="780"/>
      <c r="Q43" s="780"/>
      <c r="R43" s="780"/>
      <c r="S43" s="780"/>
      <c r="T43" s="780"/>
      <c r="U43" s="780"/>
      <c r="V43" s="780"/>
      <c r="W43" s="780"/>
      <c r="X43" s="780"/>
      <c r="Y43" s="780"/>
      <c r="Z43" s="780"/>
      <c r="AA43" s="780"/>
      <c r="AB43" s="780"/>
      <c r="AC43" s="780"/>
      <c r="AD43" s="780"/>
      <c r="AE43" s="780"/>
      <c r="AF43" s="780"/>
      <c r="AG43" s="780"/>
      <c r="AH43" s="780"/>
      <c r="AI43" s="780"/>
      <c r="AJ43" s="780"/>
      <c r="AK43" s="780"/>
      <c r="AL43" s="780"/>
      <c r="AM43" s="780"/>
      <c r="AN43" s="780"/>
      <c r="AO43" s="780"/>
      <c r="AP43" s="780"/>
      <c r="AQ43" s="780"/>
      <c r="AR43" s="780"/>
      <c r="AS43" s="780"/>
      <c r="AT43" s="780"/>
      <c r="AU43" s="780"/>
      <c r="AV43" s="780"/>
      <c r="AW43" s="780"/>
      <c r="AX43" s="780"/>
      <c r="AY43" s="780"/>
      <c r="AZ43" s="780"/>
      <c r="BA43" s="780"/>
      <c r="BB43" s="780"/>
      <c r="BC43" s="780"/>
      <c r="BD43" s="780"/>
      <c r="BE43" s="780"/>
      <c r="BF43" s="780"/>
      <c r="BG43" s="780"/>
      <c r="BH43" s="780"/>
      <c r="BI43" s="780"/>
      <c r="BJ43" s="780"/>
      <c r="BK43" s="781"/>
      <c r="BL43" s="639" t="s">
        <v>43</v>
      </c>
      <c r="BM43" s="639"/>
      <c r="BN43" s="639"/>
    </row>
    <row r="44" spans="1:66" ht="24.95" customHeight="1">
      <c r="A44" s="814" t="s">
        <v>53</v>
      </c>
      <c r="B44" s="815"/>
      <c r="C44" s="815"/>
      <c r="D44" s="815"/>
      <c r="E44" s="815"/>
      <c r="F44" s="815"/>
      <c r="G44" s="816"/>
      <c r="H44" s="806" t="s">
        <v>54</v>
      </c>
      <c r="I44" s="725"/>
      <c r="J44" s="725"/>
      <c r="K44" s="725"/>
      <c r="L44" s="725"/>
      <c r="M44" s="725"/>
      <c r="N44" s="725"/>
      <c r="O44" s="725"/>
      <c r="P44" s="725"/>
      <c r="Q44" s="725"/>
      <c r="R44" s="725"/>
      <c r="S44" s="331"/>
      <c r="T44" s="331"/>
      <c r="U44" s="331"/>
      <c r="V44" s="331"/>
      <c r="W44" s="331"/>
      <c r="X44" s="331"/>
      <c r="Y44" s="331"/>
      <c r="Z44" s="331"/>
      <c r="AA44" s="331"/>
      <c r="AB44" s="331"/>
      <c r="AC44" s="331"/>
      <c r="AD44" s="331"/>
      <c r="AE44" s="331"/>
      <c r="AF44" s="331"/>
      <c r="AG44" s="807"/>
      <c r="AH44" s="808" t="s">
        <v>55</v>
      </c>
      <c r="AI44" s="809"/>
      <c r="AJ44" s="809"/>
      <c r="AK44" s="809"/>
      <c r="AL44" s="809"/>
      <c r="AM44" s="809"/>
      <c r="AN44" s="809"/>
      <c r="AO44" s="809"/>
      <c r="AP44" s="809"/>
      <c r="AQ44" s="809"/>
      <c r="AR44" s="809"/>
      <c r="AS44" s="809"/>
      <c r="AT44" s="809"/>
      <c r="AU44" s="809"/>
      <c r="AV44" s="810"/>
      <c r="AW44" s="808" t="s">
        <v>56</v>
      </c>
      <c r="AX44" s="809"/>
      <c r="AY44" s="809"/>
      <c r="AZ44" s="809"/>
      <c r="BA44" s="809"/>
      <c r="BB44" s="809"/>
      <c r="BC44" s="809"/>
      <c r="BD44" s="809"/>
      <c r="BE44" s="809"/>
      <c r="BF44" s="809"/>
      <c r="BG44" s="809"/>
      <c r="BH44" s="809"/>
      <c r="BI44" s="809"/>
      <c r="BJ44" s="809"/>
      <c r="BK44" s="809"/>
      <c r="BL44" s="809"/>
      <c r="BM44" s="809"/>
      <c r="BN44" s="810"/>
    </row>
    <row r="45" spans="1:66" ht="24.95" customHeight="1">
      <c r="A45" s="817"/>
      <c r="B45" s="818"/>
      <c r="C45" s="818"/>
      <c r="D45" s="818"/>
      <c r="E45" s="818"/>
      <c r="F45" s="818"/>
      <c r="G45" s="819"/>
      <c r="H45" s="828" t="s">
        <v>57</v>
      </c>
      <c r="I45" s="315"/>
      <c r="J45" s="315"/>
      <c r="K45" s="315"/>
      <c r="L45" s="315"/>
      <c r="M45" s="315"/>
      <c r="N45" s="315"/>
      <c r="O45" s="315"/>
      <c r="P45" s="315"/>
      <c r="Q45" s="315"/>
      <c r="R45" s="315"/>
      <c r="S45" s="331"/>
      <c r="T45" s="331"/>
      <c r="U45" s="331"/>
      <c r="V45" s="331"/>
      <c r="W45" s="331"/>
      <c r="X45" s="331"/>
      <c r="Y45" s="331"/>
      <c r="Z45" s="331"/>
      <c r="AA45" s="331"/>
      <c r="AB45" s="331"/>
      <c r="AC45" s="331"/>
      <c r="AD45" s="331"/>
      <c r="AE45" s="331"/>
      <c r="AF45" s="331"/>
      <c r="AG45" s="807"/>
      <c r="AH45" s="825"/>
      <c r="AI45" s="826"/>
      <c r="AJ45" s="826"/>
      <c r="AK45" s="826"/>
      <c r="AL45" s="826"/>
      <c r="AM45" s="826"/>
      <c r="AN45" s="826"/>
      <c r="AO45" s="826"/>
      <c r="AP45" s="826"/>
      <c r="AQ45" s="826"/>
      <c r="AR45" s="826"/>
      <c r="AS45" s="826"/>
      <c r="AT45" s="826"/>
      <c r="AU45" s="826"/>
      <c r="AV45" s="827"/>
      <c r="AW45" s="825"/>
      <c r="AX45" s="826"/>
      <c r="AY45" s="826"/>
      <c r="AZ45" s="826"/>
      <c r="BA45" s="826"/>
      <c r="BB45" s="826"/>
      <c r="BC45" s="826"/>
      <c r="BD45" s="826"/>
      <c r="BE45" s="826"/>
      <c r="BF45" s="826"/>
      <c r="BG45" s="826"/>
      <c r="BH45" s="826"/>
      <c r="BI45" s="826"/>
      <c r="BJ45" s="826"/>
      <c r="BK45" s="826"/>
      <c r="BL45" s="826"/>
      <c r="BM45" s="826"/>
      <c r="BN45" s="827"/>
    </row>
    <row r="46" spans="1:66" ht="24.95" customHeight="1">
      <c r="A46" s="817"/>
      <c r="B46" s="818"/>
      <c r="C46" s="818"/>
      <c r="D46" s="818"/>
      <c r="E46" s="818"/>
      <c r="F46" s="818"/>
      <c r="G46" s="819"/>
      <c r="H46" s="829"/>
      <c r="I46" s="830"/>
      <c r="J46" s="830"/>
      <c r="K46" s="830"/>
      <c r="L46" s="830"/>
      <c r="M46" s="830"/>
      <c r="N46" s="830"/>
      <c r="O46" s="830"/>
      <c r="P46" s="830"/>
      <c r="Q46" s="830"/>
      <c r="R46" s="830"/>
      <c r="S46" s="750"/>
      <c r="T46" s="750"/>
      <c r="U46" s="750"/>
      <c r="V46" s="750"/>
      <c r="W46" s="750"/>
      <c r="X46" s="750"/>
      <c r="Y46" s="750"/>
      <c r="Z46" s="750"/>
      <c r="AA46" s="750"/>
      <c r="AB46" s="750"/>
      <c r="AC46" s="750"/>
      <c r="AD46" s="750"/>
      <c r="AE46" s="750"/>
      <c r="AF46" s="750"/>
      <c r="AG46" s="751"/>
      <c r="AH46" s="808"/>
      <c r="AI46" s="809"/>
      <c r="AJ46" s="809"/>
      <c r="AK46" s="809"/>
      <c r="AL46" s="809"/>
      <c r="AM46" s="809"/>
      <c r="AN46" s="809"/>
      <c r="AO46" s="809"/>
      <c r="AP46" s="809"/>
      <c r="AQ46" s="809"/>
      <c r="AR46" s="809"/>
      <c r="AS46" s="809"/>
      <c r="AT46" s="809"/>
      <c r="AU46" s="809"/>
      <c r="AV46" s="810"/>
      <c r="AW46" s="808"/>
      <c r="AX46" s="809"/>
      <c r="AY46" s="809"/>
      <c r="AZ46" s="809"/>
      <c r="BA46" s="809"/>
      <c r="BB46" s="809"/>
      <c r="BC46" s="809"/>
      <c r="BD46" s="809"/>
      <c r="BE46" s="809"/>
      <c r="BF46" s="809"/>
      <c r="BG46" s="809"/>
      <c r="BH46" s="809"/>
      <c r="BI46" s="809"/>
      <c r="BJ46" s="809"/>
      <c r="BK46" s="809"/>
      <c r="BL46" s="809"/>
      <c r="BM46" s="809"/>
      <c r="BN46" s="810"/>
    </row>
    <row r="47" spans="1:66" ht="24.95" customHeight="1">
      <c r="A47" s="817"/>
      <c r="B47" s="818"/>
      <c r="C47" s="818"/>
      <c r="D47" s="818"/>
      <c r="E47" s="818"/>
      <c r="F47" s="818"/>
      <c r="G47" s="819"/>
      <c r="H47" s="811" t="s">
        <v>58</v>
      </c>
      <c r="I47" s="804"/>
      <c r="J47" s="804"/>
      <c r="K47" s="804"/>
      <c r="L47" s="804"/>
      <c r="M47" s="804"/>
      <c r="N47" s="804"/>
      <c r="O47" s="804"/>
      <c r="P47" s="812"/>
      <c r="Q47" s="82"/>
      <c r="R47" s="82"/>
      <c r="S47" s="82"/>
      <c r="T47" s="82"/>
      <c r="U47" s="82"/>
      <c r="V47" s="82"/>
      <c r="W47" s="82"/>
      <c r="X47" s="82"/>
      <c r="Y47" s="82"/>
      <c r="Z47" s="82"/>
      <c r="AA47" s="82"/>
      <c r="AB47" s="82"/>
      <c r="AC47" s="82"/>
      <c r="AD47" s="82"/>
      <c r="AE47" s="811" t="s">
        <v>59</v>
      </c>
      <c r="AF47" s="804"/>
      <c r="AG47" s="804"/>
      <c r="AH47" s="804"/>
      <c r="AI47" s="804"/>
      <c r="AJ47" s="804"/>
      <c r="AK47" s="804"/>
      <c r="AL47" s="804"/>
      <c r="AM47" s="804"/>
      <c r="AN47" s="812"/>
      <c r="AO47" s="449"/>
      <c r="AP47" s="449"/>
      <c r="AQ47" s="96" t="s">
        <v>60</v>
      </c>
      <c r="AR47" s="452"/>
      <c r="AS47" s="452"/>
      <c r="AT47" s="96" t="s">
        <v>61</v>
      </c>
      <c r="AU47" s="452"/>
      <c r="AV47" s="452"/>
      <c r="AW47" s="106" t="s">
        <v>62</v>
      </c>
      <c r="AX47" s="659"/>
      <c r="AY47" s="660"/>
      <c r="AZ47" s="660"/>
      <c r="BA47" s="660"/>
      <c r="BB47" s="660"/>
      <c r="BC47" s="660"/>
      <c r="BD47" s="660"/>
      <c r="BE47" s="660"/>
      <c r="BF47" s="660"/>
      <c r="BG47" s="660"/>
      <c r="BH47" s="660"/>
      <c r="BI47" s="660"/>
      <c r="BJ47" s="660"/>
      <c r="BK47" s="660"/>
      <c r="BL47" s="660"/>
      <c r="BM47" s="660"/>
      <c r="BN47" s="775"/>
    </row>
    <row r="48" spans="1:66" ht="18.75" customHeight="1">
      <c r="A48" s="817"/>
      <c r="B48" s="818"/>
      <c r="C48" s="818"/>
      <c r="D48" s="818"/>
      <c r="E48" s="818"/>
      <c r="F48" s="818"/>
      <c r="G48" s="819"/>
      <c r="H48" s="639" t="s">
        <v>63</v>
      </c>
      <c r="I48" s="639"/>
      <c r="J48" s="639"/>
      <c r="K48" s="639"/>
      <c r="L48" s="639"/>
      <c r="M48" s="639"/>
      <c r="N48" s="639"/>
      <c r="O48" s="822" t="s">
        <v>64</v>
      </c>
      <c r="P48" s="823"/>
      <c r="Q48" s="823"/>
      <c r="R48" s="823"/>
      <c r="S48" s="823"/>
      <c r="T48" s="823"/>
      <c r="U48" s="823"/>
      <c r="V48" s="823"/>
      <c r="W48" s="823"/>
      <c r="X48" s="823"/>
      <c r="Y48" s="823"/>
      <c r="Z48" s="823"/>
      <c r="AA48" s="823"/>
      <c r="AB48" s="823"/>
      <c r="AC48" s="823"/>
      <c r="AD48" s="823"/>
      <c r="AE48" s="823"/>
      <c r="AF48" s="823"/>
      <c r="AG48" s="823"/>
      <c r="AH48" s="823"/>
      <c r="AI48" s="823"/>
      <c r="AJ48" s="823"/>
      <c r="AK48" s="823"/>
      <c r="AL48" s="823"/>
      <c r="AM48" s="823"/>
      <c r="AN48" s="823"/>
      <c r="AO48" s="823"/>
      <c r="AP48" s="823"/>
      <c r="AQ48" s="823"/>
      <c r="AR48" s="823"/>
      <c r="AS48" s="823"/>
      <c r="AT48" s="823"/>
      <c r="AU48" s="823"/>
      <c r="AV48" s="823"/>
      <c r="AW48" s="823"/>
      <c r="AX48" s="823"/>
      <c r="AY48" s="823"/>
      <c r="AZ48" s="823"/>
      <c r="BA48" s="823"/>
      <c r="BB48" s="823"/>
      <c r="BC48" s="823"/>
      <c r="BD48" s="823"/>
      <c r="BE48" s="823"/>
      <c r="BF48" s="823"/>
      <c r="BG48" s="823"/>
      <c r="BH48" s="823"/>
      <c r="BI48" s="823"/>
      <c r="BJ48" s="823"/>
      <c r="BK48" s="823"/>
      <c r="BL48" s="823"/>
      <c r="BM48" s="823"/>
      <c r="BN48" s="824"/>
    </row>
    <row r="49" spans="1:66" ht="24.95" customHeight="1">
      <c r="A49" s="817"/>
      <c r="B49" s="818"/>
      <c r="C49" s="818"/>
      <c r="D49" s="818"/>
      <c r="E49" s="818"/>
      <c r="F49" s="818"/>
      <c r="G49" s="819"/>
      <c r="H49" s="639"/>
      <c r="I49" s="639"/>
      <c r="J49" s="639"/>
      <c r="K49" s="639"/>
      <c r="L49" s="639"/>
      <c r="M49" s="639"/>
      <c r="N49" s="639"/>
      <c r="O49" s="825" t="s">
        <v>7</v>
      </c>
      <c r="P49" s="826"/>
      <c r="Q49" s="826"/>
      <c r="R49" s="826"/>
      <c r="S49" s="826"/>
      <c r="T49" s="826"/>
      <c r="U49" s="826"/>
      <c r="V49" s="826"/>
      <c r="W49" s="826"/>
      <c r="X49" s="826"/>
      <c r="Y49" s="826"/>
      <c r="Z49" s="826"/>
      <c r="AA49" s="826"/>
      <c r="AB49" s="826"/>
      <c r="AC49" s="826"/>
      <c r="AD49" s="826"/>
      <c r="AE49" s="826"/>
      <c r="AF49" s="826"/>
      <c r="AG49" s="826"/>
      <c r="AH49" s="826"/>
      <c r="AI49" s="826"/>
      <c r="AJ49" s="826"/>
      <c r="AK49" s="826"/>
      <c r="AL49" s="826"/>
      <c r="AM49" s="826"/>
      <c r="AN49" s="826"/>
      <c r="AO49" s="826"/>
      <c r="AP49" s="826"/>
      <c r="AQ49" s="826"/>
      <c r="AR49" s="826"/>
      <c r="AS49" s="826"/>
      <c r="AT49" s="826"/>
      <c r="AU49" s="826"/>
      <c r="AV49" s="826"/>
      <c r="AW49" s="826"/>
      <c r="AX49" s="826"/>
      <c r="AY49" s="826"/>
      <c r="AZ49" s="826"/>
      <c r="BA49" s="826"/>
      <c r="BB49" s="826"/>
      <c r="BC49" s="826"/>
      <c r="BD49" s="826"/>
      <c r="BE49" s="826"/>
      <c r="BF49" s="826"/>
      <c r="BG49" s="826"/>
      <c r="BH49" s="826"/>
      <c r="BI49" s="826"/>
      <c r="BJ49" s="826"/>
      <c r="BK49" s="826"/>
      <c r="BL49" s="826"/>
      <c r="BM49" s="826"/>
      <c r="BN49" s="827"/>
    </row>
    <row r="50" spans="1:66" ht="24.95" customHeight="1">
      <c r="A50" s="817"/>
      <c r="B50" s="818"/>
      <c r="C50" s="818"/>
      <c r="D50" s="818"/>
      <c r="E50" s="818"/>
      <c r="F50" s="818"/>
      <c r="G50" s="819"/>
      <c r="H50" s="708"/>
      <c r="I50" s="708"/>
      <c r="J50" s="708"/>
      <c r="K50" s="708"/>
      <c r="L50" s="708"/>
      <c r="M50" s="708"/>
      <c r="N50" s="708"/>
      <c r="O50" s="808"/>
      <c r="P50" s="809"/>
      <c r="Q50" s="809"/>
      <c r="R50" s="809"/>
      <c r="S50" s="809"/>
      <c r="T50" s="809"/>
      <c r="U50" s="809"/>
      <c r="V50" s="809"/>
      <c r="W50" s="809"/>
      <c r="X50" s="809"/>
      <c r="Y50" s="809"/>
      <c r="Z50" s="809"/>
      <c r="AA50" s="809"/>
      <c r="AB50" s="809"/>
      <c r="AC50" s="809"/>
      <c r="AD50" s="809"/>
      <c r="AE50" s="809"/>
      <c r="AF50" s="809"/>
      <c r="AG50" s="809"/>
      <c r="AH50" s="809"/>
      <c r="AI50" s="809"/>
      <c r="AJ50" s="809"/>
      <c r="AK50" s="809"/>
      <c r="AL50" s="809"/>
      <c r="AM50" s="809"/>
      <c r="AN50" s="809"/>
      <c r="AO50" s="809"/>
      <c r="AP50" s="809"/>
      <c r="AQ50" s="809"/>
      <c r="AR50" s="809"/>
      <c r="AS50" s="809"/>
      <c r="AT50" s="809"/>
      <c r="AU50" s="809"/>
      <c r="AV50" s="809"/>
      <c r="AW50" s="809"/>
      <c r="AX50" s="809"/>
      <c r="AY50" s="809"/>
      <c r="AZ50" s="809"/>
      <c r="BA50" s="809"/>
      <c r="BB50" s="809"/>
      <c r="BC50" s="809"/>
      <c r="BD50" s="809"/>
      <c r="BE50" s="809"/>
      <c r="BF50" s="809"/>
      <c r="BG50" s="809"/>
      <c r="BH50" s="809"/>
      <c r="BI50" s="809"/>
      <c r="BJ50" s="809"/>
      <c r="BK50" s="809"/>
      <c r="BL50" s="809"/>
      <c r="BM50" s="809"/>
      <c r="BN50" s="810"/>
    </row>
    <row r="51" spans="1:66" ht="39.950000000000003" customHeight="1">
      <c r="A51" s="817"/>
      <c r="B51" s="818"/>
      <c r="C51" s="818"/>
      <c r="D51" s="818"/>
      <c r="E51" s="818"/>
      <c r="F51" s="818"/>
      <c r="G51" s="819"/>
      <c r="H51" s="811" t="s">
        <v>357</v>
      </c>
      <c r="I51" s="804"/>
      <c r="J51" s="804"/>
      <c r="K51" s="804"/>
      <c r="L51" s="804"/>
      <c r="M51" s="804"/>
      <c r="N51" s="812"/>
      <c r="O51" s="820" t="str">
        <f>IF('新特小訓第８号（算定書）'!Q24="","",'新特小訓第８号（算定書）'!Q24)</f>
        <v/>
      </c>
      <c r="P51" s="821"/>
      <c r="Q51" s="821"/>
      <c r="R51" s="821"/>
      <c r="S51" s="821"/>
      <c r="T51" s="821"/>
      <c r="U51" s="821"/>
      <c r="V51" s="804" t="s">
        <v>358</v>
      </c>
      <c r="W51" s="804"/>
      <c r="X51" s="812"/>
      <c r="Y51" s="107"/>
      <c r="Z51" s="107"/>
      <c r="AA51" s="107"/>
      <c r="AB51" s="107"/>
      <c r="AC51" s="107"/>
      <c r="AD51" s="107"/>
      <c r="AE51" s="107"/>
      <c r="AF51" s="107"/>
      <c r="AG51" s="107"/>
      <c r="AH51" s="107"/>
      <c r="AI51" s="107"/>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9"/>
    </row>
    <row r="52" spans="1:66" ht="39.950000000000003" customHeight="1">
      <c r="A52" s="817"/>
      <c r="B52" s="818"/>
      <c r="C52" s="818"/>
      <c r="D52" s="818"/>
      <c r="E52" s="818"/>
      <c r="F52" s="818"/>
      <c r="G52" s="819"/>
      <c r="H52" s="811" t="s">
        <v>359</v>
      </c>
      <c r="I52" s="804"/>
      <c r="J52" s="804"/>
      <c r="K52" s="804"/>
      <c r="L52" s="804"/>
      <c r="M52" s="804"/>
      <c r="N52" s="812"/>
      <c r="O52" s="820" t="str">
        <f>IF('新特小訓第８号（算定書）'!Q26="","",'新特小訓第８号（算定書）'!Q26)</f>
        <v/>
      </c>
      <c r="P52" s="821"/>
      <c r="Q52" s="821"/>
      <c r="R52" s="821"/>
      <c r="S52" s="821"/>
      <c r="T52" s="821"/>
      <c r="U52" s="821"/>
      <c r="V52" s="804" t="s">
        <v>358</v>
      </c>
      <c r="W52" s="804"/>
      <c r="X52" s="812"/>
      <c r="Y52" s="107"/>
      <c r="Z52" s="107"/>
      <c r="AA52" s="107"/>
      <c r="AB52" s="107"/>
      <c r="AC52" s="107"/>
      <c r="AD52" s="107"/>
      <c r="AE52" s="107"/>
      <c r="AF52" s="107"/>
      <c r="AG52" s="107"/>
      <c r="AH52" s="107"/>
      <c r="AI52" s="107"/>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9"/>
    </row>
    <row r="53" spans="1:66" ht="51.75" customHeight="1">
      <c r="A53" s="817" t="s">
        <v>65</v>
      </c>
      <c r="B53" s="818"/>
      <c r="C53" s="818"/>
      <c r="D53" s="818"/>
      <c r="E53" s="818"/>
      <c r="F53" s="818"/>
      <c r="G53" s="819"/>
      <c r="H53" s="811" t="s">
        <v>66</v>
      </c>
      <c r="I53" s="804"/>
      <c r="J53" s="804"/>
      <c r="K53" s="804"/>
      <c r="L53" s="804"/>
      <c r="M53" s="804"/>
      <c r="N53" s="812"/>
      <c r="O53" s="811" t="s">
        <v>67</v>
      </c>
      <c r="P53" s="804"/>
      <c r="Q53" s="804"/>
      <c r="R53" s="804"/>
      <c r="S53" s="804"/>
      <c r="T53" s="804"/>
      <c r="U53" s="804"/>
      <c r="V53" s="804"/>
      <c r="W53" s="804"/>
      <c r="X53" s="812"/>
      <c r="Y53" s="811" t="s">
        <v>68</v>
      </c>
      <c r="Z53" s="804"/>
      <c r="AA53" s="804"/>
      <c r="AB53" s="804"/>
      <c r="AC53" s="804"/>
      <c r="AD53" s="804"/>
      <c r="AE53" s="804"/>
      <c r="AF53" s="804"/>
      <c r="AG53" s="804"/>
      <c r="AH53" s="804"/>
      <c r="AI53" s="812"/>
      <c r="AJ53" s="811" t="s">
        <v>69</v>
      </c>
      <c r="AK53" s="804"/>
      <c r="AL53" s="804"/>
      <c r="AM53" s="804"/>
      <c r="AN53" s="804"/>
      <c r="AO53" s="804"/>
      <c r="AP53" s="804"/>
      <c r="AQ53" s="804"/>
      <c r="AR53" s="804"/>
      <c r="AS53" s="804"/>
      <c r="AT53" s="812"/>
      <c r="AU53" s="811" t="s">
        <v>70</v>
      </c>
      <c r="AV53" s="804"/>
      <c r="AW53" s="804"/>
      <c r="AX53" s="804"/>
      <c r="AY53" s="804"/>
      <c r="AZ53" s="804"/>
      <c r="BA53" s="812"/>
      <c r="BB53" s="811" t="s">
        <v>71</v>
      </c>
      <c r="BC53" s="804"/>
      <c r="BD53" s="804"/>
      <c r="BE53" s="804"/>
      <c r="BF53" s="804"/>
      <c r="BG53" s="804"/>
      <c r="BH53" s="804"/>
      <c r="BI53" s="804"/>
      <c r="BJ53" s="804"/>
      <c r="BK53" s="804"/>
      <c r="BL53" s="804"/>
      <c r="BM53" s="804"/>
      <c r="BN53" s="812"/>
    </row>
    <row r="54" spans="1:66" ht="24.95" customHeight="1">
      <c r="A54" s="817"/>
      <c r="B54" s="818"/>
      <c r="C54" s="818"/>
      <c r="D54" s="818"/>
      <c r="E54" s="818"/>
      <c r="F54" s="818"/>
      <c r="G54" s="819"/>
      <c r="H54" s="744" t="s">
        <v>72</v>
      </c>
      <c r="I54" s="745"/>
      <c r="J54" s="745"/>
      <c r="K54" s="745"/>
      <c r="L54" s="745"/>
      <c r="M54" s="745"/>
      <c r="N54" s="746"/>
      <c r="O54" s="744"/>
      <c r="P54" s="745"/>
      <c r="Q54" s="745"/>
      <c r="R54" s="745"/>
      <c r="S54" s="745"/>
      <c r="T54" s="745"/>
      <c r="U54" s="745"/>
      <c r="V54" s="745" t="s">
        <v>40</v>
      </c>
      <c r="W54" s="745"/>
      <c r="X54" s="746"/>
      <c r="Y54" s="793" t="s">
        <v>7</v>
      </c>
      <c r="Z54" s="794"/>
      <c r="AA54" s="794"/>
      <c r="AB54" s="794"/>
      <c r="AC54" s="794"/>
      <c r="AD54" s="794"/>
      <c r="AE54" s="794"/>
      <c r="AF54" s="794"/>
      <c r="AG54" s="794"/>
      <c r="AH54" s="794"/>
      <c r="AI54" s="795"/>
      <c r="AJ54" s="793" t="s">
        <v>7</v>
      </c>
      <c r="AK54" s="794"/>
      <c r="AL54" s="794"/>
      <c r="AM54" s="794"/>
      <c r="AN54" s="794"/>
      <c r="AO54" s="794"/>
      <c r="AP54" s="794"/>
      <c r="AQ54" s="794"/>
      <c r="AR54" s="794"/>
      <c r="AS54" s="794"/>
      <c r="AT54" s="795"/>
      <c r="AU54" s="793" t="s">
        <v>7</v>
      </c>
      <c r="AV54" s="794"/>
      <c r="AW54" s="794"/>
      <c r="AX54" s="794"/>
      <c r="AY54" s="794"/>
      <c r="AZ54" s="794"/>
      <c r="BA54" s="795"/>
      <c r="BB54" s="793" t="s">
        <v>7</v>
      </c>
      <c r="BC54" s="794"/>
      <c r="BD54" s="794"/>
      <c r="BE54" s="794"/>
      <c r="BF54" s="794"/>
      <c r="BG54" s="794"/>
      <c r="BH54" s="794"/>
      <c r="BI54" s="794"/>
      <c r="BJ54" s="794"/>
      <c r="BK54" s="794"/>
      <c r="BL54" s="794"/>
      <c r="BM54" s="794"/>
      <c r="BN54" s="795"/>
    </row>
    <row r="55" spans="1:66" ht="24.95" customHeight="1">
      <c r="A55" s="817"/>
      <c r="B55" s="818"/>
      <c r="C55" s="818"/>
      <c r="D55" s="818"/>
      <c r="E55" s="818"/>
      <c r="F55" s="818"/>
      <c r="G55" s="819"/>
      <c r="H55" s="788" t="s">
        <v>73</v>
      </c>
      <c r="I55" s="750"/>
      <c r="J55" s="750"/>
      <c r="K55" s="750"/>
      <c r="L55" s="750"/>
      <c r="M55" s="750"/>
      <c r="N55" s="751"/>
      <c r="O55" s="788"/>
      <c r="P55" s="750"/>
      <c r="Q55" s="750"/>
      <c r="R55" s="750"/>
      <c r="S55" s="750"/>
      <c r="T55" s="750"/>
      <c r="U55" s="750"/>
      <c r="V55" s="750" t="s">
        <v>40</v>
      </c>
      <c r="W55" s="750"/>
      <c r="X55" s="751"/>
      <c r="Y55" s="788"/>
      <c r="Z55" s="750"/>
      <c r="AA55" s="750"/>
      <c r="AB55" s="750"/>
      <c r="AC55" s="750"/>
      <c r="AD55" s="750"/>
      <c r="AE55" s="750"/>
      <c r="AF55" s="750"/>
      <c r="AG55" s="750"/>
      <c r="AH55" s="750"/>
      <c r="AI55" s="86" t="s">
        <v>4</v>
      </c>
      <c r="AJ55" s="788"/>
      <c r="AK55" s="750"/>
      <c r="AL55" s="750"/>
      <c r="AM55" s="750"/>
      <c r="AN55" s="750"/>
      <c r="AO55" s="750"/>
      <c r="AP55" s="750"/>
      <c r="AQ55" s="750"/>
      <c r="AR55" s="750"/>
      <c r="AS55" s="750"/>
      <c r="AT55" s="86" t="s">
        <v>5</v>
      </c>
      <c r="AU55" s="788"/>
      <c r="AV55" s="750"/>
      <c r="AW55" s="750"/>
      <c r="AX55" s="750"/>
      <c r="AY55" s="750"/>
      <c r="AZ55" s="750"/>
      <c r="BA55" s="86" t="s">
        <v>5</v>
      </c>
      <c r="BB55" s="788"/>
      <c r="BC55" s="750"/>
      <c r="BD55" s="750"/>
      <c r="BE55" s="750"/>
      <c r="BF55" s="750"/>
      <c r="BG55" s="750"/>
      <c r="BH55" s="750"/>
      <c r="BI55" s="750"/>
      <c r="BJ55" s="750"/>
      <c r="BK55" s="750"/>
      <c r="BL55" s="750"/>
      <c r="BM55" s="750"/>
      <c r="BN55" s="86" t="s">
        <v>5</v>
      </c>
    </row>
    <row r="56" spans="1:66" ht="24.95" customHeight="1">
      <c r="A56" s="817"/>
      <c r="B56" s="818"/>
      <c r="C56" s="818"/>
      <c r="D56" s="818"/>
      <c r="E56" s="818"/>
      <c r="F56" s="818"/>
      <c r="G56" s="819"/>
      <c r="H56" s="744" t="s">
        <v>74</v>
      </c>
      <c r="I56" s="745"/>
      <c r="J56" s="745"/>
      <c r="K56" s="745"/>
      <c r="L56" s="745"/>
      <c r="M56" s="745"/>
      <c r="N56" s="745"/>
      <c r="O56" s="745"/>
      <c r="P56" s="79"/>
      <c r="Q56" s="79"/>
      <c r="R56" s="79"/>
      <c r="S56" s="79"/>
      <c r="T56" s="79"/>
      <c r="U56" s="79"/>
      <c r="V56" s="79"/>
      <c r="W56" s="634" t="s">
        <v>75</v>
      </c>
      <c r="X56" s="634"/>
      <c r="Y56" s="634"/>
      <c r="Z56" s="634"/>
      <c r="AA56" s="634"/>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t="s">
        <v>76</v>
      </c>
      <c r="BA56" s="79"/>
      <c r="BB56" s="79"/>
      <c r="BC56" s="79"/>
      <c r="BD56" s="79"/>
      <c r="BE56" s="79"/>
      <c r="BF56" s="79"/>
      <c r="BG56" s="79"/>
      <c r="BH56" s="79"/>
      <c r="BI56" s="79"/>
      <c r="BJ56" s="79"/>
      <c r="BK56" s="79"/>
      <c r="BL56" s="79"/>
      <c r="BM56" s="79"/>
      <c r="BN56" s="80"/>
    </row>
    <row r="57" spans="1:66" ht="24.95" customHeight="1">
      <c r="A57" s="817"/>
      <c r="B57" s="818"/>
      <c r="C57" s="818"/>
      <c r="D57" s="818"/>
      <c r="E57" s="818"/>
      <c r="F57" s="818"/>
      <c r="G57" s="819"/>
      <c r="H57" s="4"/>
      <c r="I57" s="110"/>
      <c r="J57" s="110"/>
      <c r="K57" s="110"/>
      <c r="L57" s="110"/>
      <c r="M57" s="110"/>
      <c r="N57" s="110"/>
      <c r="O57" s="110"/>
      <c r="P57" s="110"/>
      <c r="Q57" s="110"/>
      <c r="R57" s="110"/>
      <c r="S57" s="110"/>
      <c r="T57" s="110"/>
      <c r="U57" s="110"/>
      <c r="V57" s="110"/>
      <c r="W57" s="837" t="s">
        <v>77</v>
      </c>
      <c r="X57" s="837"/>
      <c r="Y57" s="837"/>
      <c r="Z57" s="837"/>
      <c r="AA57" s="837"/>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0"/>
      <c r="AY57" s="110"/>
      <c r="AZ57" s="92" t="s">
        <v>78</v>
      </c>
      <c r="BA57" s="110"/>
      <c r="BB57" s="110"/>
      <c r="BC57" s="110"/>
      <c r="BD57" s="110"/>
      <c r="BE57" s="110"/>
      <c r="BF57" s="110"/>
      <c r="BG57" s="110"/>
      <c r="BH57" s="110"/>
      <c r="BI57" s="110"/>
      <c r="BJ57" s="110"/>
      <c r="BK57" s="110"/>
      <c r="BL57" s="110"/>
      <c r="BM57" s="110"/>
      <c r="BN57" s="111"/>
    </row>
    <row r="58" spans="1:66" ht="24.95" customHeight="1">
      <c r="A58" s="817"/>
      <c r="B58" s="818"/>
      <c r="C58" s="818"/>
      <c r="D58" s="818"/>
      <c r="E58" s="818"/>
      <c r="F58" s="818"/>
      <c r="G58" s="819"/>
      <c r="H58" s="708" t="s">
        <v>79</v>
      </c>
      <c r="I58" s="708"/>
      <c r="J58" s="708"/>
      <c r="K58" s="708"/>
      <c r="L58" s="708"/>
      <c r="M58" s="708"/>
      <c r="N58" s="708"/>
      <c r="O58" s="838" t="s">
        <v>80</v>
      </c>
      <c r="P58" s="838"/>
      <c r="Q58" s="838"/>
      <c r="R58" s="838"/>
      <c r="S58" s="838"/>
      <c r="T58" s="838"/>
      <c r="U58" s="838"/>
      <c r="V58" s="838"/>
      <c r="W58" s="838"/>
      <c r="X58" s="838"/>
      <c r="Y58" s="838"/>
      <c r="Z58" s="838"/>
      <c r="AA58" s="838"/>
      <c r="AB58" s="838"/>
      <c r="AC58" s="838"/>
      <c r="AD58" s="838"/>
      <c r="AE58" s="838"/>
      <c r="AF58" s="838"/>
      <c r="AG58" s="838"/>
      <c r="AH58" s="838"/>
      <c r="AI58" s="838"/>
      <c r="AJ58" s="838"/>
      <c r="AK58" s="838"/>
      <c r="AL58" s="838"/>
      <c r="AM58" s="838"/>
      <c r="AN58" s="838"/>
      <c r="AO58" s="838"/>
      <c r="AP58" s="838"/>
      <c r="AQ58" s="838"/>
      <c r="AR58" s="838"/>
      <c r="AS58" s="838"/>
      <c r="AT58" s="838"/>
      <c r="AU58" s="838"/>
      <c r="AV58" s="838"/>
      <c r="AW58" s="838"/>
      <c r="AX58" s="838"/>
      <c r="AY58" s="838"/>
      <c r="AZ58" s="838"/>
      <c r="BA58" s="838"/>
      <c r="BB58" s="838"/>
      <c r="BC58" s="838"/>
      <c r="BD58" s="838"/>
      <c r="BE58" s="838"/>
      <c r="BF58" s="838"/>
      <c r="BG58" s="838"/>
      <c r="BH58" s="838"/>
      <c r="BI58" s="838"/>
      <c r="BJ58" s="838"/>
      <c r="BK58" s="838"/>
      <c r="BL58" s="838"/>
      <c r="BM58" s="838"/>
      <c r="BN58" s="838"/>
    </row>
    <row r="59" spans="1:66" ht="24.95" customHeight="1">
      <c r="A59" s="840"/>
      <c r="B59" s="841"/>
      <c r="C59" s="841"/>
      <c r="D59" s="841"/>
      <c r="E59" s="841"/>
      <c r="F59" s="841"/>
      <c r="G59" s="842"/>
      <c r="H59" s="708"/>
      <c r="I59" s="708"/>
      <c r="J59" s="708"/>
      <c r="K59" s="708"/>
      <c r="L59" s="708"/>
      <c r="M59" s="708"/>
      <c r="N59" s="708"/>
      <c r="O59" s="839" t="s">
        <v>7</v>
      </c>
      <c r="P59" s="839"/>
      <c r="Q59" s="839"/>
      <c r="R59" s="839"/>
      <c r="S59" s="839"/>
      <c r="T59" s="839"/>
      <c r="U59" s="839"/>
      <c r="V59" s="839"/>
      <c r="W59" s="839"/>
      <c r="X59" s="839"/>
      <c r="Y59" s="839"/>
      <c r="Z59" s="839"/>
      <c r="AA59" s="839"/>
      <c r="AB59" s="839"/>
      <c r="AC59" s="839"/>
      <c r="AD59" s="839"/>
      <c r="AE59" s="839"/>
      <c r="AF59" s="839"/>
      <c r="AG59" s="839"/>
      <c r="AH59" s="839"/>
      <c r="AI59" s="839"/>
      <c r="AJ59" s="839"/>
      <c r="AK59" s="839"/>
      <c r="AL59" s="839"/>
      <c r="AM59" s="839"/>
      <c r="AN59" s="839"/>
      <c r="AO59" s="839"/>
      <c r="AP59" s="839"/>
      <c r="AQ59" s="839"/>
      <c r="AR59" s="839"/>
      <c r="AS59" s="839"/>
      <c r="AT59" s="839"/>
      <c r="AU59" s="839"/>
      <c r="AV59" s="839"/>
      <c r="AW59" s="839"/>
      <c r="AX59" s="839"/>
      <c r="AY59" s="839"/>
      <c r="AZ59" s="839"/>
      <c r="BA59" s="839"/>
      <c r="BB59" s="839"/>
      <c r="BC59" s="839"/>
      <c r="BD59" s="839"/>
      <c r="BE59" s="839"/>
      <c r="BF59" s="839"/>
      <c r="BG59" s="839"/>
      <c r="BH59" s="839"/>
      <c r="BI59" s="839"/>
      <c r="BJ59" s="839"/>
      <c r="BK59" s="839"/>
      <c r="BL59" s="839"/>
      <c r="BM59" s="839"/>
      <c r="BN59" s="839"/>
    </row>
    <row r="60" spans="1:66" ht="24.95" customHeight="1">
      <c r="A60" s="835" t="s">
        <v>81</v>
      </c>
      <c r="B60" s="835"/>
      <c r="C60" s="835"/>
      <c r="D60" s="835"/>
      <c r="E60" s="835"/>
    </row>
    <row r="61" spans="1:66" ht="24.95" customHeight="1">
      <c r="A61" s="836" t="s">
        <v>428</v>
      </c>
      <c r="B61" s="836"/>
      <c r="C61" s="836"/>
      <c r="D61" s="836"/>
      <c r="E61" s="836"/>
      <c r="F61" s="836"/>
      <c r="G61" s="836"/>
      <c r="H61" s="836"/>
      <c r="I61" s="836"/>
      <c r="J61" s="836"/>
      <c r="K61" s="836"/>
      <c r="L61" s="836"/>
      <c r="M61" s="836"/>
      <c r="N61" s="836"/>
      <c r="O61" s="836"/>
      <c r="P61" s="836"/>
      <c r="Q61" s="836"/>
      <c r="R61" s="836"/>
      <c r="S61" s="836"/>
      <c r="T61" s="836"/>
      <c r="U61" s="836"/>
      <c r="V61" s="836"/>
      <c r="W61" s="836"/>
      <c r="X61" s="836"/>
      <c r="Y61" s="836"/>
      <c r="Z61" s="836"/>
      <c r="AA61" s="836"/>
      <c r="AB61" s="836"/>
      <c r="AC61" s="836"/>
      <c r="AD61" s="836"/>
      <c r="AE61" s="836"/>
      <c r="AF61" s="836"/>
      <c r="AG61" s="836"/>
      <c r="AH61" s="836"/>
      <c r="AI61" s="836"/>
      <c r="AJ61" s="836"/>
      <c r="AK61" s="836"/>
      <c r="AL61" s="836"/>
      <c r="AM61" s="836"/>
      <c r="AN61" s="836"/>
      <c r="AO61" s="836"/>
      <c r="AP61" s="836"/>
      <c r="AQ61" s="836"/>
      <c r="AR61" s="836"/>
      <c r="AS61" s="836"/>
      <c r="AT61" s="836"/>
      <c r="AU61" s="836"/>
      <c r="AV61" s="836"/>
      <c r="AW61" s="836"/>
      <c r="AX61" s="836"/>
      <c r="AY61" s="836"/>
      <c r="AZ61" s="836"/>
      <c r="BA61" s="836"/>
      <c r="BB61" s="836"/>
      <c r="BC61" s="836"/>
      <c r="BD61" s="836"/>
      <c r="BE61" s="836"/>
      <c r="BF61" s="836"/>
      <c r="BG61" s="836"/>
      <c r="BH61" s="836"/>
      <c r="BI61" s="836"/>
      <c r="BJ61" s="836"/>
      <c r="BK61" s="836"/>
      <c r="BL61" s="836"/>
      <c r="BM61" s="836"/>
      <c r="BN61" s="836"/>
    </row>
    <row r="62" spans="1:66" ht="24.95" customHeight="1">
      <c r="A62" s="836"/>
      <c r="B62" s="836"/>
      <c r="C62" s="836"/>
      <c r="D62" s="836"/>
      <c r="E62" s="836"/>
      <c r="F62" s="836"/>
      <c r="G62" s="836"/>
      <c r="H62" s="836"/>
      <c r="I62" s="836"/>
      <c r="J62" s="836"/>
      <c r="K62" s="836"/>
      <c r="L62" s="836"/>
      <c r="M62" s="836"/>
      <c r="N62" s="836"/>
      <c r="O62" s="836"/>
      <c r="P62" s="836"/>
      <c r="Q62" s="836"/>
      <c r="R62" s="836"/>
      <c r="S62" s="836"/>
      <c r="T62" s="836"/>
      <c r="U62" s="836"/>
      <c r="V62" s="836"/>
      <c r="W62" s="836"/>
      <c r="X62" s="836"/>
      <c r="Y62" s="836"/>
      <c r="Z62" s="836"/>
      <c r="AA62" s="836"/>
      <c r="AB62" s="836"/>
      <c r="AC62" s="836"/>
      <c r="AD62" s="836"/>
      <c r="AE62" s="836"/>
      <c r="AF62" s="836"/>
      <c r="AG62" s="836"/>
      <c r="AH62" s="836"/>
      <c r="AI62" s="836"/>
      <c r="AJ62" s="836"/>
      <c r="AK62" s="836"/>
      <c r="AL62" s="836"/>
      <c r="AM62" s="836"/>
      <c r="AN62" s="836"/>
      <c r="AO62" s="836"/>
      <c r="AP62" s="836"/>
      <c r="AQ62" s="836"/>
      <c r="AR62" s="836"/>
      <c r="AS62" s="836"/>
      <c r="AT62" s="836"/>
      <c r="AU62" s="836"/>
      <c r="AV62" s="836"/>
      <c r="AW62" s="836"/>
      <c r="AX62" s="836"/>
      <c r="AY62" s="836"/>
      <c r="AZ62" s="836"/>
      <c r="BA62" s="836"/>
      <c r="BB62" s="836"/>
      <c r="BC62" s="836"/>
      <c r="BD62" s="836"/>
      <c r="BE62" s="836"/>
      <c r="BF62" s="836"/>
      <c r="BG62" s="836"/>
      <c r="BH62" s="836"/>
      <c r="BI62" s="836"/>
      <c r="BJ62" s="836"/>
      <c r="BK62" s="836"/>
      <c r="BL62" s="836"/>
      <c r="BM62" s="836"/>
      <c r="BN62" s="836"/>
    </row>
    <row r="63" spans="1:66" ht="24.95" customHeight="1">
      <c r="A63" s="836"/>
      <c r="B63" s="836"/>
      <c r="C63" s="836"/>
      <c r="D63" s="836"/>
      <c r="E63" s="836"/>
      <c r="F63" s="836"/>
      <c r="G63" s="836"/>
      <c r="H63" s="836"/>
      <c r="I63" s="836"/>
      <c r="J63" s="836"/>
      <c r="K63" s="836"/>
      <c r="L63" s="836"/>
      <c r="M63" s="836"/>
      <c r="N63" s="836"/>
      <c r="O63" s="836"/>
      <c r="P63" s="836"/>
      <c r="Q63" s="836"/>
      <c r="R63" s="836"/>
      <c r="S63" s="836"/>
      <c r="T63" s="836"/>
      <c r="U63" s="836"/>
      <c r="V63" s="836"/>
      <c r="W63" s="836"/>
      <c r="X63" s="836"/>
      <c r="Y63" s="836"/>
      <c r="Z63" s="836"/>
      <c r="AA63" s="836"/>
      <c r="AB63" s="836"/>
      <c r="AC63" s="836"/>
      <c r="AD63" s="836"/>
      <c r="AE63" s="836"/>
      <c r="AF63" s="836"/>
      <c r="AG63" s="836"/>
      <c r="AH63" s="836"/>
      <c r="AI63" s="836"/>
      <c r="AJ63" s="836"/>
      <c r="AK63" s="836"/>
      <c r="AL63" s="836"/>
      <c r="AM63" s="836"/>
      <c r="AN63" s="836"/>
      <c r="AO63" s="836"/>
      <c r="AP63" s="836"/>
      <c r="AQ63" s="836"/>
      <c r="AR63" s="836"/>
      <c r="AS63" s="836"/>
      <c r="AT63" s="836"/>
      <c r="AU63" s="836"/>
      <c r="AV63" s="836"/>
      <c r="AW63" s="836"/>
      <c r="AX63" s="836"/>
      <c r="AY63" s="836"/>
      <c r="AZ63" s="836"/>
      <c r="BA63" s="836"/>
      <c r="BB63" s="836"/>
      <c r="BC63" s="836"/>
      <c r="BD63" s="836"/>
      <c r="BE63" s="836"/>
      <c r="BF63" s="836"/>
      <c r="BG63" s="836"/>
      <c r="BH63" s="836"/>
      <c r="BI63" s="836"/>
      <c r="BJ63" s="836"/>
      <c r="BK63" s="836"/>
      <c r="BL63" s="836"/>
      <c r="BM63" s="836"/>
      <c r="BN63" s="836"/>
    </row>
    <row r="64" spans="1:66" ht="24.95" customHeight="1">
      <c r="A64" s="836"/>
      <c r="B64" s="836"/>
      <c r="C64" s="836"/>
      <c r="D64" s="836"/>
      <c r="E64" s="836"/>
      <c r="F64" s="836"/>
      <c r="G64" s="836"/>
      <c r="H64" s="836"/>
      <c r="I64" s="836"/>
      <c r="J64" s="836"/>
      <c r="K64" s="836"/>
      <c r="L64" s="836"/>
      <c r="M64" s="836"/>
      <c r="N64" s="836"/>
      <c r="O64" s="836"/>
      <c r="P64" s="836"/>
      <c r="Q64" s="836"/>
      <c r="R64" s="836"/>
      <c r="S64" s="836"/>
      <c r="T64" s="836"/>
      <c r="U64" s="836"/>
      <c r="V64" s="836"/>
      <c r="W64" s="836"/>
      <c r="X64" s="836"/>
      <c r="Y64" s="836"/>
      <c r="Z64" s="836"/>
      <c r="AA64" s="836"/>
      <c r="AB64" s="836"/>
      <c r="AC64" s="836"/>
      <c r="AD64" s="836"/>
      <c r="AE64" s="836"/>
      <c r="AF64" s="836"/>
      <c r="AG64" s="836"/>
      <c r="AH64" s="836"/>
      <c r="AI64" s="836"/>
      <c r="AJ64" s="836"/>
      <c r="AK64" s="836"/>
      <c r="AL64" s="836"/>
      <c r="AM64" s="836"/>
      <c r="AN64" s="836"/>
      <c r="AO64" s="836"/>
      <c r="AP64" s="836"/>
      <c r="AQ64" s="836"/>
      <c r="AR64" s="836"/>
      <c r="AS64" s="836"/>
      <c r="AT64" s="836"/>
      <c r="AU64" s="836"/>
      <c r="AV64" s="836"/>
      <c r="AW64" s="836"/>
      <c r="AX64" s="836"/>
      <c r="AY64" s="836"/>
      <c r="AZ64" s="836"/>
      <c r="BA64" s="836"/>
      <c r="BB64" s="836"/>
      <c r="BC64" s="836"/>
      <c r="BD64" s="836"/>
      <c r="BE64" s="836"/>
      <c r="BF64" s="836"/>
      <c r="BG64" s="836"/>
      <c r="BH64" s="836"/>
      <c r="BI64" s="836"/>
      <c r="BJ64" s="836"/>
      <c r="BK64" s="836"/>
      <c r="BL64" s="836"/>
      <c r="BM64" s="836"/>
      <c r="BN64" s="836"/>
    </row>
    <row r="65" spans="1:66" ht="24.95" customHeight="1">
      <c r="A65" s="836"/>
      <c r="B65" s="836"/>
      <c r="C65" s="836"/>
      <c r="D65" s="836"/>
      <c r="E65" s="836"/>
      <c r="F65" s="836"/>
      <c r="G65" s="836"/>
      <c r="H65" s="836"/>
      <c r="I65" s="836"/>
      <c r="J65" s="836"/>
      <c r="K65" s="836"/>
      <c r="L65" s="836"/>
      <c r="M65" s="836"/>
      <c r="N65" s="836"/>
      <c r="O65" s="836"/>
      <c r="P65" s="836"/>
      <c r="Q65" s="836"/>
      <c r="R65" s="836"/>
      <c r="S65" s="836"/>
      <c r="T65" s="836"/>
      <c r="U65" s="836"/>
      <c r="V65" s="836"/>
      <c r="W65" s="836"/>
      <c r="X65" s="836"/>
      <c r="Y65" s="836"/>
      <c r="Z65" s="836"/>
      <c r="AA65" s="836"/>
      <c r="AB65" s="836"/>
      <c r="AC65" s="836"/>
      <c r="AD65" s="836"/>
      <c r="AE65" s="836"/>
      <c r="AF65" s="836"/>
      <c r="AG65" s="836"/>
      <c r="AH65" s="836"/>
      <c r="AI65" s="836"/>
      <c r="AJ65" s="836"/>
      <c r="AK65" s="836"/>
      <c r="AL65" s="836"/>
      <c r="AM65" s="836"/>
      <c r="AN65" s="836"/>
      <c r="AO65" s="836"/>
      <c r="AP65" s="836"/>
      <c r="AQ65" s="836"/>
      <c r="AR65" s="836"/>
      <c r="AS65" s="836"/>
      <c r="AT65" s="836"/>
      <c r="AU65" s="836"/>
      <c r="AV65" s="836"/>
      <c r="AW65" s="836"/>
      <c r="AX65" s="836"/>
      <c r="AY65" s="836"/>
      <c r="AZ65" s="836"/>
      <c r="BA65" s="836"/>
      <c r="BB65" s="836"/>
      <c r="BC65" s="836"/>
      <c r="BD65" s="836"/>
      <c r="BE65" s="836"/>
      <c r="BF65" s="836"/>
      <c r="BG65" s="836"/>
      <c r="BH65" s="836"/>
      <c r="BI65" s="836"/>
      <c r="BJ65" s="836"/>
      <c r="BK65" s="836"/>
      <c r="BL65" s="836"/>
      <c r="BM65" s="836"/>
      <c r="BN65" s="836"/>
    </row>
    <row r="66" spans="1:66" ht="24.95" customHeight="1">
      <c r="A66" s="836"/>
      <c r="B66" s="836"/>
      <c r="C66" s="836"/>
      <c r="D66" s="836"/>
      <c r="E66" s="836"/>
      <c r="F66" s="836"/>
      <c r="G66" s="836"/>
      <c r="H66" s="836"/>
      <c r="I66" s="836"/>
      <c r="J66" s="836"/>
      <c r="K66" s="836"/>
      <c r="L66" s="836"/>
      <c r="M66" s="836"/>
      <c r="N66" s="836"/>
      <c r="O66" s="836"/>
      <c r="P66" s="836"/>
      <c r="Q66" s="836"/>
      <c r="R66" s="836"/>
      <c r="S66" s="836"/>
      <c r="T66" s="836"/>
      <c r="U66" s="836"/>
      <c r="V66" s="836"/>
      <c r="W66" s="836"/>
      <c r="X66" s="836"/>
      <c r="Y66" s="836"/>
      <c r="Z66" s="836"/>
      <c r="AA66" s="836"/>
      <c r="AB66" s="836"/>
      <c r="AC66" s="836"/>
      <c r="AD66" s="836"/>
      <c r="AE66" s="836"/>
      <c r="AF66" s="836"/>
      <c r="AG66" s="836"/>
      <c r="AH66" s="836"/>
      <c r="AI66" s="836"/>
      <c r="AJ66" s="836"/>
      <c r="AK66" s="836"/>
      <c r="AL66" s="836"/>
      <c r="AM66" s="836"/>
      <c r="AN66" s="836"/>
      <c r="AO66" s="836"/>
      <c r="AP66" s="836"/>
      <c r="AQ66" s="836"/>
      <c r="AR66" s="836"/>
      <c r="AS66" s="836"/>
      <c r="AT66" s="836"/>
      <c r="AU66" s="836"/>
      <c r="AV66" s="836"/>
      <c r="AW66" s="836"/>
      <c r="AX66" s="836"/>
      <c r="AY66" s="836"/>
      <c r="AZ66" s="836"/>
      <c r="BA66" s="836"/>
      <c r="BB66" s="836"/>
      <c r="BC66" s="836"/>
      <c r="BD66" s="836"/>
      <c r="BE66" s="836"/>
      <c r="BF66" s="836"/>
      <c r="BG66" s="836"/>
      <c r="BH66" s="836"/>
      <c r="BI66" s="836"/>
      <c r="BJ66" s="836"/>
      <c r="BK66" s="836"/>
      <c r="BL66" s="836"/>
      <c r="BM66" s="836"/>
      <c r="BN66" s="836"/>
    </row>
    <row r="67" spans="1:66" ht="24.95" customHeight="1">
      <c r="A67" s="836"/>
      <c r="B67" s="836"/>
      <c r="C67" s="836"/>
      <c r="D67" s="836"/>
      <c r="E67" s="836"/>
      <c r="F67" s="836"/>
      <c r="G67" s="836"/>
      <c r="H67" s="836"/>
      <c r="I67" s="836"/>
      <c r="J67" s="836"/>
      <c r="K67" s="836"/>
      <c r="L67" s="836"/>
      <c r="M67" s="836"/>
      <c r="N67" s="836"/>
      <c r="O67" s="836"/>
      <c r="P67" s="836"/>
      <c r="Q67" s="836"/>
      <c r="R67" s="836"/>
      <c r="S67" s="836"/>
      <c r="T67" s="836"/>
      <c r="U67" s="836"/>
      <c r="V67" s="836"/>
      <c r="W67" s="836"/>
      <c r="X67" s="836"/>
      <c r="Y67" s="836"/>
      <c r="Z67" s="836"/>
      <c r="AA67" s="836"/>
      <c r="AB67" s="836"/>
      <c r="AC67" s="836"/>
      <c r="AD67" s="836"/>
      <c r="AE67" s="836"/>
      <c r="AF67" s="836"/>
      <c r="AG67" s="836"/>
      <c r="AH67" s="836"/>
      <c r="AI67" s="836"/>
      <c r="AJ67" s="836"/>
      <c r="AK67" s="836"/>
      <c r="AL67" s="836"/>
      <c r="AM67" s="836"/>
      <c r="AN67" s="836"/>
      <c r="AO67" s="836"/>
      <c r="AP67" s="836"/>
      <c r="AQ67" s="836"/>
      <c r="AR67" s="836"/>
      <c r="AS67" s="836"/>
      <c r="AT67" s="836"/>
      <c r="AU67" s="836"/>
      <c r="AV67" s="836"/>
      <c r="AW67" s="836"/>
      <c r="AX67" s="836"/>
      <c r="AY67" s="836"/>
      <c r="AZ67" s="836"/>
      <c r="BA67" s="836"/>
      <c r="BB67" s="836"/>
      <c r="BC67" s="836"/>
      <c r="BD67" s="836"/>
      <c r="BE67" s="836"/>
      <c r="BF67" s="836"/>
      <c r="BG67" s="836"/>
      <c r="BH67" s="836"/>
      <c r="BI67" s="836"/>
      <c r="BJ67" s="836"/>
      <c r="BK67" s="836"/>
      <c r="BL67" s="836"/>
      <c r="BM67" s="836"/>
      <c r="BN67" s="836"/>
    </row>
    <row r="68" spans="1:66" ht="24.95" customHeight="1">
      <c r="A68" s="836"/>
      <c r="B68" s="836"/>
      <c r="C68" s="836"/>
      <c r="D68" s="836"/>
      <c r="E68" s="836"/>
      <c r="F68" s="836"/>
      <c r="G68" s="836"/>
      <c r="H68" s="836"/>
      <c r="I68" s="836"/>
      <c r="J68" s="836"/>
      <c r="K68" s="836"/>
      <c r="L68" s="836"/>
      <c r="M68" s="836"/>
      <c r="N68" s="836"/>
      <c r="O68" s="836"/>
      <c r="P68" s="836"/>
      <c r="Q68" s="836"/>
      <c r="R68" s="836"/>
      <c r="S68" s="836"/>
      <c r="T68" s="836"/>
      <c r="U68" s="836"/>
      <c r="V68" s="836"/>
      <c r="W68" s="836"/>
      <c r="X68" s="836"/>
      <c r="Y68" s="836"/>
      <c r="Z68" s="836"/>
      <c r="AA68" s="836"/>
      <c r="AB68" s="836"/>
      <c r="AC68" s="836"/>
      <c r="AD68" s="836"/>
      <c r="AE68" s="836"/>
      <c r="AF68" s="836"/>
      <c r="AG68" s="836"/>
      <c r="AH68" s="836"/>
      <c r="AI68" s="836"/>
      <c r="AJ68" s="836"/>
      <c r="AK68" s="836"/>
      <c r="AL68" s="836"/>
      <c r="AM68" s="836"/>
      <c r="AN68" s="836"/>
      <c r="AO68" s="836"/>
      <c r="AP68" s="836"/>
      <c r="AQ68" s="836"/>
      <c r="AR68" s="836"/>
      <c r="AS68" s="836"/>
      <c r="AT68" s="836"/>
      <c r="AU68" s="836"/>
      <c r="AV68" s="836"/>
      <c r="AW68" s="836"/>
      <c r="AX68" s="836"/>
      <c r="AY68" s="836"/>
      <c r="AZ68" s="836"/>
      <c r="BA68" s="836"/>
      <c r="BB68" s="836"/>
      <c r="BC68" s="836"/>
      <c r="BD68" s="836"/>
      <c r="BE68" s="836"/>
      <c r="BF68" s="836"/>
      <c r="BG68" s="836"/>
      <c r="BH68" s="836"/>
      <c r="BI68" s="836"/>
      <c r="BJ68" s="836"/>
      <c r="BK68" s="836"/>
      <c r="BL68" s="836"/>
      <c r="BM68" s="836"/>
      <c r="BN68" s="836"/>
    </row>
    <row r="69" spans="1:66" ht="24.95" customHeight="1">
      <c r="A69" s="836"/>
      <c r="B69" s="836"/>
      <c r="C69" s="836"/>
      <c r="D69" s="836"/>
      <c r="E69" s="836"/>
      <c r="F69" s="836"/>
      <c r="G69" s="836"/>
      <c r="H69" s="836"/>
      <c r="I69" s="836"/>
      <c r="J69" s="836"/>
      <c r="K69" s="836"/>
      <c r="L69" s="836"/>
      <c r="M69" s="836"/>
      <c r="N69" s="836"/>
      <c r="O69" s="836"/>
      <c r="P69" s="836"/>
      <c r="Q69" s="836"/>
      <c r="R69" s="836"/>
      <c r="S69" s="836"/>
      <c r="T69" s="836"/>
      <c r="U69" s="836"/>
      <c r="V69" s="836"/>
      <c r="W69" s="836"/>
      <c r="X69" s="836"/>
      <c r="Y69" s="836"/>
      <c r="Z69" s="836"/>
      <c r="AA69" s="836"/>
      <c r="AB69" s="836"/>
      <c r="AC69" s="836"/>
      <c r="AD69" s="836"/>
      <c r="AE69" s="836"/>
      <c r="AF69" s="836"/>
      <c r="AG69" s="836"/>
      <c r="AH69" s="836"/>
      <c r="AI69" s="836"/>
      <c r="AJ69" s="836"/>
      <c r="AK69" s="836"/>
      <c r="AL69" s="836"/>
      <c r="AM69" s="836"/>
      <c r="AN69" s="836"/>
      <c r="AO69" s="836"/>
      <c r="AP69" s="836"/>
      <c r="AQ69" s="836"/>
      <c r="AR69" s="836"/>
      <c r="AS69" s="836"/>
      <c r="AT69" s="836"/>
      <c r="AU69" s="836"/>
      <c r="AV69" s="836"/>
      <c r="AW69" s="836"/>
      <c r="AX69" s="836"/>
      <c r="AY69" s="836"/>
      <c r="AZ69" s="836"/>
      <c r="BA69" s="836"/>
      <c r="BB69" s="836"/>
      <c r="BC69" s="836"/>
      <c r="BD69" s="836"/>
      <c r="BE69" s="836"/>
      <c r="BF69" s="836"/>
      <c r="BG69" s="836"/>
      <c r="BH69" s="836"/>
      <c r="BI69" s="836"/>
      <c r="BJ69" s="836"/>
      <c r="BK69" s="836"/>
      <c r="BL69" s="836"/>
      <c r="BM69" s="836"/>
      <c r="BN69" s="836"/>
    </row>
    <row r="70" spans="1:66" ht="24.95" customHeight="1">
      <c r="A70" s="836"/>
      <c r="B70" s="836"/>
      <c r="C70" s="836"/>
      <c r="D70" s="836"/>
      <c r="E70" s="836"/>
      <c r="F70" s="836"/>
      <c r="G70" s="836"/>
      <c r="H70" s="836"/>
      <c r="I70" s="836"/>
      <c r="J70" s="836"/>
      <c r="K70" s="836"/>
      <c r="L70" s="836"/>
      <c r="M70" s="836"/>
      <c r="N70" s="836"/>
      <c r="O70" s="836"/>
      <c r="P70" s="836"/>
      <c r="Q70" s="836"/>
      <c r="R70" s="836"/>
      <c r="S70" s="836"/>
      <c r="T70" s="836"/>
      <c r="U70" s="836"/>
      <c r="V70" s="836"/>
      <c r="W70" s="836"/>
      <c r="X70" s="836"/>
      <c r="Y70" s="836"/>
      <c r="Z70" s="836"/>
      <c r="AA70" s="836"/>
      <c r="AB70" s="836"/>
      <c r="AC70" s="836"/>
      <c r="AD70" s="836"/>
      <c r="AE70" s="836"/>
      <c r="AF70" s="836"/>
      <c r="AG70" s="836"/>
      <c r="AH70" s="836"/>
      <c r="AI70" s="836"/>
      <c r="AJ70" s="836"/>
      <c r="AK70" s="836"/>
      <c r="AL70" s="836"/>
      <c r="AM70" s="836"/>
      <c r="AN70" s="836"/>
      <c r="AO70" s="836"/>
      <c r="AP70" s="836"/>
      <c r="AQ70" s="836"/>
      <c r="AR70" s="836"/>
      <c r="AS70" s="836"/>
      <c r="AT70" s="836"/>
      <c r="AU70" s="836"/>
      <c r="AV70" s="836"/>
      <c r="AW70" s="836"/>
      <c r="AX70" s="836"/>
      <c r="AY70" s="836"/>
      <c r="AZ70" s="836"/>
      <c r="BA70" s="836"/>
      <c r="BB70" s="836"/>
      <c r="BC70" s="836"/>
      <c r="BD70" s="836"/>
      <c r="BE70" s="836"/>
      <c r="BF70" s="836"/>
      <c r="BG70" s="836"/>
      <c r="BH70" s="836"/>
      <c r="BI70" s="836"/>
      <c r="BJ70" s="836"/>
      <c r="BK70" s="836"/>
      <c r="BL70" s="836"/>
      <c r="BM70" s="836"/>
      <c r="BN70" s="836"/>
    </row>
    <row r="71" spans="1:66" ht="24.95" customHeight="1">
      <c r="A71" s="836"/>
      <c r="B71" s="836"/>
      <c r="C71" s="836"/>
      <c r="D71" s="836"/>
      <c r="E71" s="836"/>
      <c r="F71" s="836"/>
      <c r="G71" s="836"/>
      <c r="H71" s="836"/>
      <c r="I71" s="836"/>
      <c r="J71" s="836"/>
      <c r="K71" s="836"/>
      <c r="L71" s="836"/>
      <c r="M71" s="836"/>
      <c r="N71" s="836"/>
      <c r="O71" s="836"/>
      <c r="P71" s="836"/>
      <c r="Q71" s="836"/>
      <c r="R71" s="836"/>
      <c r="S71" s="836"/>
      <c r="T71" s="836"/>
      <c r="U71" s="836"/>
      <c r="V71" s="836"/>
      <c r="W71" s="836"/>
      <c r="X71" s="836"/>
      <c r="Y71" s="836"/>
      <c r="Z71" s="836"/>
      <c r="AA71" s="836"/>
      <c r="AB71" s="836"/>
      <c r="AC71" s="836"/>
      <c r="AD71" s="836"/>
      <c r="AE71" s="836"/>
      <c r="AF71" s="836"/>
      <c r="AG71" s="836"/>
      <c r="AH71" s="836"/>
      <c r="AI71" s="836"/>
      <c r="AJ71" s="836"/>
      <c r="AK71" s="836"/>
      <c r="AL71" s="836"/>
      <c r="AM71" s="836"/>
      <c r="AN71" s="836"/>
      <c r="AO71" s="836"/>
      <c r="AP71" s="836"/>
      <c r="AQ71" s="836"/>
      <c r="AR71" s="836"/>
      <c r="AS71" s="836"/>
      <c r="AT71" s="836"/>
      <c r="AU71" s="836"/>
      <c r="AV71" s="836"/>
      <c r="AW71" s="836"/>
      <c r="AX71" s="836"/>
      <c r="AY71" s="836"/>
      <c r="AZ71" s="836"/>
      <c r="BA71" s="836"/>
      <c r="BB71" s="836"/>
      <c r="BC71" s="836"/>
      <c r="BD71" s="836"/>
      <c r="BE71" s="836"/>
      <c r="BF71" s="836"/>
      <c r="BG71" s="836"/>
      <c r="BH71" s="836"/>
      <c r="BI71" s="836"/>
      <c r="BJ71" s="836"/>
      <c r="BK71" s="836"/>
      <c r="BL71" s="836"/>
      <c r="BM71" s="836"/>
      <c r="BN71" s="836"/>
    </row>
    <row r="72" spans="1:66" ht="24.95" customHeight="1">
      <c r="A72" s="836"/>
      <c r="B72" s="836"/>
      <c r="C72" s="836"/>
      <c r="D72" s="836"/>
      <c r="E72" s="836"/>
      <c r="F72" s="836"/>
      <c r="G72" s="836"/>
      <c r="H72" s="836"/>
      <c r="I72" s="836"/>
      <c r="J72" s="836"/>
      <c r="K72" s="836"/>
      <c r="L72" s="836"/>
      <c r="M72" s="836"/>
      <c r="N72" s="836"/>
      <c r="O72" s="836"/>
      <c r="P72" s="836"/>
      <c r="Q72" s="836"/>
      <c r="R72" s="836"/>
      <c r="S72" s="836"/>
      <c r="T72" s="836"/>
      <c r="U72" s="836"/>
      <c r="V72" s="836"/>
      <c r="W72" s="836"/>
      <c r="X72" s="836"/>
      <c r="Y72" s="836"/>
      <c r="Z72" s="836"/>
      <c r="AA72" s="836"/>
      <c r="AB72" s="836"/>
      <c r="AC72" s="836"/>
      <c r="AD72" s="836"/>
      <c r="AE72" s="836"/>
      <c r="AF72" s="836"/>
      <c r="AG72" s="836"/>
      <c r="AH72" s="836"/>
      <c r="AI72" s="836"/>
      <c r="AJ72" s="836"/>
      <c r="AK72" s="836"/>
      <c r="AL72" s="836"/>
      <c r="AM72" s="836"/>
      <c r="AN72" s="836"/>
      <c r="AO72" s="836"/>
      <c r="AP72" s="836"/>
      <c r="AQ72" s="836"/>
      <c r="AR72" s="836"/>
      <c r="AS72" s="836"/>
      <c r="AT72" s="836"/>
      <c r="AU72" s="836"/>
      <c r="AV72" s="836"/>
      <c r="AW72" s="836"/>
      <c r="AX72" s="836"/>
      <c r="AY72" s="836"/>
      <c r="AZ72" s="836"/>
      <c r="BA72" s="836"/>
      <c r="BB72" s="836"/>
      <c r="BC72" s="836"/>
      <c r="BD72" s="836"/>
      <c r="BE72" s="836"/>
      <c r="BF72" s="836"/>
      <c r="BG72" s="836"/>
      <c r="BH72" s="836"/>
      <c r="BI72" s="836"/>
      <c r="BJ72" s="836"/>
      <c r="BK72" s="836"/>
      <c r="BL72" s="836"/>
      <c r="BM72" s="836"/>
      <c r="BN72" s="836"/>
    </row>
    <row r="73" spans="1:66" ht="24.95" customHeight="1">
      <c r="A73" s="836"/>
      <c r="B73" s="836"/>
      <c r="C73" s="836"/>
      <c r="D73" s="836"/>
      <c r="E73" s="836"/>
      <c r="F73" s="836"/>
      <c r="G73" s="836"/>
      <c r="H73" s="836"/>
      <c r="I73" s="836"/>
      <c r="J73" s="836"/>
      <c r="K73" s="836"/>
      <c r="L73" s="836"/>
      <c r="M73" s="836"/>
      <c r="N73" s="836"/>
      <c r="O73" s="836"/>
      <c r="P73" s="836"/>
      <c r="Q73" s="836"/>
      <c r="R73" s="836"/>
      <c r="S73" s="836"/>
      <c r="T73" s="836"/>
      <c r="U73" s="836"/>
      <c r="V73" s="836"/>
      <c r="W73" s="836"/>
      <c r="X73" s="836"/>
      <c r="Y73" s="836"/>
      <c r="Z73" s="836"/>
      <c r="AA73" s="836"/>
      <c r="AB73" s="836"/>
      <c r="AC73" s="836"/>
      <c r="AD73" s="836"/>
      <c r="AE73" s="836"/>
      <c r="AF73" s="836"/>
      <c r="AG73" s="836"/>
      <c r="AH73" s="836"/>
      <c r="AI73" s="836"/>
      <c r="AJ73" s="836"/>
      <c r="AK73" s="836"/>
      <c r="AL73" s="836"/>
      <c r="AM73" s="836"/>
      <c r="AN73" s="836"/>
      <c r="AO73" s="836"/>
      <c r="AP73" s="836"/>
      <c r="AQ73" s="836"/>
      <c r="AR73" s="836"/>
      <c r="AS73" s="836"/>
      <c r="AT73" s="836"/>
      <c r="AU73" s="836"/>
      <c r="AV73" s="836"/>
      <c r="AW73" s="836"/>
      <c r="AX73" s="836"/>
      <c r="AY73" s="836"/>
      <c r="AZ73" s="836"/>
      <c r="BA73" s="836"/>
      <c r="BB73" s="836"/>
      <c r="BC73" s="836"/>
      <c r="BD73" s="836"/>
      <c r="BE73" s="836"/>
      <c r="BF73" s="836"/>
      <c r="BG73" s="836"/>
      <c r="BH73" s="836"/>
      <c r="BI73" s="836"/>
      <c r="BJ73" s="836"/>
      <c r="BK73" s="836"/>
      <c r="BL73" s="836"/>
      <c r="BM73" s="836"/>
      <c r="BN73" s="836"/>
    </row>
    <row r="74" spans="1:66" ht="24.95" customHeight="1">
      <c r="A74" s="836"/>
      <c r="B74" s="836"/>
      <c r="C74" s="836"/>
      <c r="D74" s="836"/>
      <c r="E74" s="836"/>
      <c r="F74" s="836"/>
      <c r="G74" s="836"/>
      <c r="H74" s="836"/>
      <c r="I74" s="836"/>
      <c r="J74" s="836"/>
      <c r="K74" s="836"/>
      <c r="L74" s="836"/>
      <c r="M74" s="836"/>
      <c r="N74" s="836"/>
      <c r="O74" s="836"/>
      <c r="P74" s="836"/>
      <c r="Q74" s="836"/>
      <c r="R74" s="836"/>
      <c r="S74" s="836"/>
      <c r="T74" s="836"/>
      <c r="U74" s="836"/>
      <c r="V74" s="836"/>
      <c r="W74" s="836"/>
      <c r="X74" s="836"/>
      <c r="Y74" s="836"/>
      <c r="Z74" s="836"/>
      <c r="AA74" s="836"/>
      <c r="AB74" s="836"/>
      <c r="AC74" s="836"/>
      <c r="AD74" s="836"/>
      <c r="AE74" s="836"/>
      <c r="AF74" s="836"/>
      <c r="AG74" s="836"/>
      <c r="AH74" s="836"/>
      <c r="AI74" s="836"/>
      <c r="AJ74" s="836"/>
      <c r="AK74" s="836"/>
      <c r="AL74" s="836"/>
      <c r="AM74" s="836"/>
      <c r="AN74" s="836"/>
      <c r="AO74" s="836"/>
      <c r="AP74" s="836"/>
      <c r="AQ74" s="836"/>
      <c r="AR74" s="836"/>
      <c r="AS74" s="836"/>
      <c r="AT74" s="836"/>
      <c r="AU74" s="836"/>
      <c r="AV74" s="836"/>
      <c r="AW74" s="836"/>
      <c r="AX74" s="836"/>
      <c r="AY74" s="836"/>
      <c r="AZ74" s="836"/>
      <c r="BA74" s="836"/>
      <c r="BB74" s="836"/>
      <c r="BC74" s="836"/>
      <c r="BD74" s="836"/>
      <c r="BE74" s="836"/>
      <c r="BF74" s="836"/>
      <c r="BG74" s="836"/>
      <c r="BH74" s="836"/>
      <c r="BI74" s="836"/>
      <c r="BJ74" s="836"/>
      <c r="BK74" s="836"/>
      <c r="BL74" s="836"/>
      <c r="BM74" s="836"/>
      <c r="BN74" s="836"/>
    </row>
    <row r="75" spans="1:66" ht="24.95" customHeight="1">
      <c r="A75" s="836" t="s">
        <v>435</v>
      </c>
      <c r="B75" s="836"/>
      <c r="C75" s="836"/>
      <c r="D75" s="836"/>
      <c r="E75" s="836"/>
      <c r="F75" s="836"/>
      <c r="G75" s="836"/>
      <c r="H75" s="836"/>
      <c r="I75" s="836"/>
      <c r="J75" s="836"/>
      <c r="K75" s="836"/>
      <c r="L75" s="836"/>
      <c r="M75" s="836"/>
      <c r="N75" s="836"/>
      <c r="O75" s="836"/>
      <c r="P75" s="836"/>
      <c r="Q75" s="836"/>
      <c r="R75" s="836"/>
      <c r="S75" s="836"/>
      <c r="T75" s="836"/>
      <c r="U75" s="836"/>
      <c r="V75" s="836"/>
      <c r="W75" s="836"/>
      <c r="X75" s="836"/>
      <c r="Y75" s="836"/>
      <c r="Z75" s="836"/>
      <c r="AA75" s="836"/>
      <c r="AB75" s="836"/>
      <c r="AC75" s="836"/>
      <c r="AD75" s="836"/>
      <c r="AE75" s="836"/>
      <c r="AF75" s="836"/>
      <c r="AG75" s="836"/>
      <c r="AH75" s="836"/>
      <c r="AI75" s="836"/>
      <c r="AJ75" s="836"/>
      <c r="AK75" s="836"/>
      <c r="AL75" s="836"/>
      <c r="AM75" s="836"/>
      <c r="AN75" s="836"/>
      <c r="AO75" s="836"/>
      <c r="AP75" s="836"/>
      <c r="AQ75" s="836"/>
      <c r="AR75" s="836"/>
      <c r="AS75" s="836"/>
      <c r="AT75" s="836"/>
      <c r="AU75" s="836"/>
      <c r="AV75" s="836"/>
      <c r="AW75" s="836"/>
      <c r="AX75" s="836"/>
      <c r="AY75" s="836"/>
      <c r="AZ75" s="836"/>
      <c r="BA75" s="836"/>
      <c r="BB75" s="836"/>
      <c r="BC75" s="836"/>
      <c r="BD75" s="836"/>
      <c r="BE75" s="836"/>
      <c r="BF75" s="836"/>
      <c r="BG75" s="836"/>
      <c r="BH75" s="836"/>
      <c r="BI75" s="836"/>
      <c r="BJ75" s="836"/>
      <c r="BK75" s="836"/>
      <c r="BL75" s="836"/>
      <c r="BM75" s="836"/>
      <c r="BN75" s="836"/>
    </row>
    <row r="76" spans="1:66" ht="24.95" customHeight="1">
      <c r="A76" s="836"/>
      <c r="B76" s="836"/>
      <c r="C76" s="836"/>
      <c r="D76" s="836"/>
      <c r="E76" s="836"/>
      <c r="F76" s="836"/>
      <c r="G76" s="836"/>
      <c r="H76" s="836"/>
      <c r="I76" s="836"/>
      <c r="J76" s="836"/>
      <c r="K76" s="836"/>
      <c r="L76" s="836"/>
      <c r="M76" s="836"/>
      <c r="N76" s="836"/>
      <c r="O76" s="836"/>
      <c r="P76" s="836"/>
      <c r="Q76" s="836"/>
      <c r="R76" s="836"/>
      <c r="S76" s="836"/>
      <c r="T76" s="836"/>
      <c r="U76" s="836"/>
      <c r="V76" s="836"/>
      <c r="W76" s="836"/>
      <c r="X76" s="836"/>
      <c r="Y76" s="836"/>
      <c r="Z76" s="836"/>
      <c r="AA76" s="836"/>
      <c r="AB76" s="836"/>
      <c r="AC76" s="836"/>
      <c r="AD76" s="836"/>
      <c r="AE76" s="836"/>
      <c r="AF76" s="836"/>
      <c r="AG76" s="836"/>
      <c r="AH76" s="836"/>
      <c r="AI76" s="836"/>
      <c r="AJ76" s="836"/>
      <c r="AK76" s="836"/>
      <c r="AL76" s="836"/>
      <c r="AM76" s="836"/>
      <c r="AN76" s="836"/>
      <c r="AO76" s="836"/>
      <c r="AP76" s="836"/>
      <c r="AQ76" s="836"/>
      <c r="AR76" s="836"/>
      <c r="AS76" s="836"/>
      <c r="AT76" s="836"/>
      <c r="AU76" s="836"/>
      <c r="AV76" s="836"/>
      <c r="AW76" s="836"/>
      <c r="AX76" s="836"/>
      <c r="AY76" s="836"/>
      <c r="AZ76" s="836"/>
      <c r="BA76" s="836"/>
      <c r="BB76" s="836"/>
      <c r="BC76" s="836"/>
      <c r="BD76" s="836"/>
      <c r="BE76" s="836"/>
      <c r="BF76" s="836"/>
      <c r="BG76" s="836"/>
      <c r="BH76" s="836"/>
      <c r="BI76" s="836"/>
      <c r="BJ76" s="836"/>
      <c r="BK76" s="836"/>
      <c r="BL76" s="836"/>
      <c r="BM76" s="836"/>
      <c r="BN76" s="836"/>
    </row>
    <row r="77" spans="1:66" ht="24.95" customHeight="1">
      <c r="A77" s="836"/>
      <c r="B77" s="836"/>
      <c r="C77" s="836"/>
      <c r="D77" s="836"/>
      <c r="E77" s="836"/>
      <c r="F77" s="836"/>
      <c r="G77" s="836"/>
      <c r="H77" s="836"/>
      <c r="I77" s="836"/>
      <c r="J77" s="836"/>
      <c r="K77" s="836"/>
      <c r="L77" s="836"/>
      <c r="M77" s="836"/>
      <c r="N77" s="836"/>
      <c r="O77" s="836"/>
      <c r="P77" s="836"/>
      <c r="Q77" s="836"/>
      <c r="R77" s="836"/>
      <c r="S77" s="836"/>
      <c r="T77" s="836"/>
      <c r="U77" s="836"/>
      <c r="V77" s="836"/>
      <c r="W77" s="836"/>
      <c r="X77" s="836"/>
      <c r="Y77" s="836"/>
      <c r="Z77" s="836"/>
      <c r="AA77" s="836"/>
      <c r="AB77" s="836"/>
      <c r="AC77" s="836"/>
      <c r="AD77" s="836"/>
      <c r="AE77" s="836"/>
      <c r="AF77" s="836"/>
      <c r="AG77" s="836"/>
      <c r="AH77" s="836"/>
      <c r="AI77" s="836"/>
      <c r="AJ77" s="836"/>
      <c r="AK77" s="836"/>
      <c r="AL77" s="836"/>
      <c r="AM77" s="836"/>
      <c r="AN77" s="836"/>
      <c r="AO77" s="836"/>
      <c r="AP77" s="836"/>
      <c r="AQ77" s="836"/>
      <c r="AR77" s="836"/>
      <c r="AS77" s="836"/>
      <c r="AT77" s="836"/>
      <c r="AU77" s="836"/>
      <c r="AV77" s="836"/>
      <c r="AW77" s="836"/>
      <c r="AX77" s="836"/>
      <c r="AY77" s="836"/>
      <c r="AZ77" s="836"/>
      <c r="BA77" s="836"/>
      <c r="BB77" s="836"/>
      <c r="BC77" s="836"/>
      <c r="BD77" s="836"/>
      <c r="BE77" s="836"/>
      <c r="BF77" s="836"/>
      <c r="BG77" s="836"/>
      <c r="BH77" s="836"/>
      <c r="BI77" s="836"/>
      <c r="BJ77" s="836"/>
      <c r="BK77" s="836"/>
      <c r="BL77" s="836"/>
      <c r="BM77" s="836"/>
      <c r="BN77" s="836"/>
    </row>
    <row r="78" spans="1:66" ht="24.95" customHeight="1">
      <c r="A78" s="836"/>
      <c r="B78" s="836"/>
      <c r="C78" s="836"/>
      <c r="D78" s="836"/>
      <c r="E78" s="836"/>
      <c r="F78" s="836"/>
      <c r="G78" s="836"/>
      <c r="H78" s="836"/>
      <c r="I78" s="836"/>
      <c r="J78" s="836"/>
      <c r="K78" s="836"/>
      <c r="L78" s="836"/>
      <c r="M78" s="836"/>
      <c r="N78" s="836"/>
      <c r="O78" s="836"/>
      <c r="P78" s="836"/>
      <c r="Q78" s="836"/>
      <c r="R78" s="836"/>
      <c r="S78" s="836"/>
      <c r="T78" s="836"/>
      <c r="U78" s="836"/>
      <c r="V78" s="836"/>
      <c r="W78" s="836"/>
      <c r="X78" s="836"/>
      <c r="Y78" s="836"/>
      <c r="Z78" s="836"/>
      <c r="AA78" s="836"/>
      <c r="AB78" s="836"/>
      <c r="AC78" s="836"/>
      <c r="AD78" s="836"/>
      <c r="AE78" s="836"/>
      <c r="AF78" s="836"/>
      <c r="AG78" s="836"/>
      <c r="AH78" s="836"/>
      <c r="AI78" s="836"/>
      <c r="AJ78" s="836"/>
      <c r="AK78" s="836"/>
      <c r="AL78" s="836"/>
      <c r="AM78" s="836"/>
      <c r="AN78" s="836"/>
      <c r="AO78" s="836"/>
      <c r="AP78" s="836"/>
      <c r="AQ78" s="836"/>
      <c r="AR78" s="836"/>
      <c r="AS78" s="836"/>
      <c r="AT78" s="836"/>
      <c r="AU78" s="836"/>
      <c r="AV78" s="836"/>
      <c r="AW78" s="836"/>
      <c r="AX78" s="836"/>
      <c r="AY78" s="836"/>
      <c r="AZ78" s="836"/>
      <c r="BA78" s="836"/>
      <c r="BB78" s="836"/>
      <c r="BC78" s="836"/>
      <c r="BD78" s="836"/>
      <c r="BE78" s="836"/>
      <c r="BF78" s="836"/>
      <c r="BG78" s="836"/>
      <c r="BH78" s="836"/>
      <c r="BI78" s="836"/>
      <c r="BJ78" s="836"/>
      <c r="BK78" s="836"/>
      <c r="BL78" s="836"/>
      <c r="BM78" s="836"/>
      <c r="BN78" s="836"/>
    </row>
    <row r="79" spans="1:66" ht="24.95" customHeight="1">
      <c r="A79" s="836"/>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836"/>
      <c r="AP79" s="836"/>
      <c r="AQ79" s="836"/>
      <c r="AR79" s="836"/>
      <c r="AS79" s="836"/>
      <c r="AT79" s="836"/>
      <c r="AU79" s="836"/>
      <c r="AV79" s="836"/>
      <c r="AW79" s="836"/>
      <c r="AX79" s="836"/>
      <c r="AY79" s="836"/>
      <c r="AZ79" s="836"/>
      <c r="BA79" s="836"/>
      <c r="BB79" s="836"/>
      <c r="BC79" s="836"/>
      <c r="BD79" s="836"/>
      <c r="BE79" s="836"/>
      <c r="BF79" s="836"/>
      <c r="BG79" s="836"/>
      <c r="BH79" s="836"/>
      <c r="BI79" s="836"/>
      <c r="BJ79" s="836"/>
      <c r="BK79" s="836"/>
      <c r="BL79" s="836"/>
      <c r="BM79" s="836"/>
      <c r="BN79" s="836"/>
    </row>
    <row r="80" spans="1:66" ht="24.95" customHeight="1">
      <c r="A80" s="836"/>
      <c r="B80" s="836"/>
      <c r="C80" s="836"/>
      <c r="D80" s="836"/>
      <c r="E80" s="836"/>
      <c r="F80" s="836"/>
      <c r="G80" s="836"/>
      <c r="H80" s="836"/>
      <c r="I80" s="836"/>
      <c r="J80" s="836"/>
      <c r="K80" s="836"/>
      <c r="L80" s="836"/>
      <c r="M80" s="836"/>
      <c r="N80" s="836"/>
      <c r="O80" s="836"/>
      <c r="P80" s="836"/>
      <c r="Q80" s="836"/>
      <c r="R80" s="836"/>
      <c r="S80" s="836"/>
      <c r="T80" s="836"/>
      <c r="U80" s="836"/>
      <c r="V80" s="836"/>
      <c r="W80" s="836"/>
      <c r="X80" s="836"/>
      <c r="Y80" s="836"/>
      <c r="Z80" s="836"/>
      <c r="AA80" s="836"/>
      <c r="AB80" s="836"/>
      <c r="AC80" s="836"/>
      <c r="AD80" s="836"/>
      <c r="AE80" s="836"/>
      <c r="AF80" s="836"/>
      <c r="AG80" s="836"/>
      <c r="AH80" s="836"/>
      <c r="AI80" s="836"/>
      <c r="AJ80" s="836"/>
      <c r="AK80" s="836"/>
      <c r="AL80" s="836"/>
      <c r="AM80" s="836"/>
      <c r="AN80" s="836"/>
      <c r="AO80" s="836"/>
      <c r="AP80" s="836"/>
      <c r="AQ80" s="836"/>
      <c r="AR80" s="836"/>
      <c r="AS80" s="836"/>
      <c r="AT80" s="836"/>
      <c r="AU80" s="836"/>
      <c r="AV80" s="836"/>
      <c r="AW80" s="836"/>
      <c r="AX80" s="836"/>
      <c r="AY80" s="836"/>
      <c r="AZ80" s="836"/>
      <c r="BA80" s="836"/>
      <c r="BB80" s="836"/>
      <c r="BC80" s="836"/>
      <c r="BD80" s="836"/>
      <c r="BE80" s="836"/>
      <c r="BF80" s="836"/>
      <c r="BG80" s="836"/>
      <c r="BH80" s="836"/>
      <c r="BI80" s="836"/>
      <c r="BJ80" s="836"/>
      <c r="BK80" s="836"/>
      <c r="BL80" s="836"/>
      <c r="BM80" s="836"/>
      <c r="BN80" s="836"/>
    </row>
    <row r="81" spans="1:66" ht="24.95" customHeight="1">
      <c r="A81" s="836"/>
      <c r="B81" s="836"/>
      <c r="C81" s="836"/>
      <c r="D81" s="836"/>
      <c r="E81" s="836"/>
      <c r="F81" s="836"/>
      <c r="G81" s="836"/>
      <c r="H81" s="836"/>
      <c r="I81" s="836"/>
      <c r="J81" s="836"/>
      <c r="K81" s="836"/>
      <c r="L81" s="836"/>
      <c r="M81" s="836"/>
      <c r="N81" s="836"/>
      <c r="O81" s="836"/>
      <c r="P81" s="836"/>
      <c r="Q81" s="836"/>
      <c r="R81" s="836"/>
      <c r="S81" s="836"/>
      <c r="T81" s="836"/>
      <c r="U81" s="836"/>
      <c r="V81" s="836"/>
      <c r="W81" s="836"/>
      <c r="X81" s="836"/>
      <c r="Y81" s="836"/>
      <c r="Z81" s="836"/>
      <c r="AA81" s="836"/>
      <c r="AB81" s="836"/>
      <c r="AC81" s="836"/>
      <c r="AD81" s="836"/>
      <c r="AE81" s="836"/>
      <c r="AF81" s="836"/>
      <c r="AG81" s="836"/>
      <c r="AH81" s="836"/>
      <c r="AI81" s="836"/>
      <c r="AJ81" s="836"/>
      <c r="AK81" s="836"/>
      <c r="AL81" s="836"/>
      <c r="AM81" s="836"/>
      <c r="AN81" s="836"/>
      <c r="AO81" s="836"/>
      <c r="AP81" s="836"/>
      <c r="AQ81" s="836"/>
      <c r="AR81" s="836"/>
      <c r="AS81" s="836"/>
      <c r="AT81" s="836"/>
      <c r="AU81" s="836"/>
      <c r="AV81" s="836"/>
      <c r="AW81" s="836"/>
      <c r="AX81" s="836"/>
      <c r="AY81" s="836"/>
      <c r="AZ81" s="836"/>
      <c r="BA81" s="836"/>
      <c r="BB81" s="836"/>
      <c r="BC81" s="836"/>
      <c r="BD81" s="836"/>
      <c r="BE81" s="836"/>
      <c r="BF81" s="836"/>
      <c r="BG81" s="836"/>
      <c r="BH81" s="836"/>
      <c r="BI81" s="836"/>
      <c r="BJ81" s="836"/>
      <c r="BK81" s="836"/>
      <c r="BL81" s="836"/>
      <c r="BM81" s="836"/>
      <c r="BN81" s="836"/>
    </row>
    <row r="82" spans="1:66" ht="24.95" customHeight="1">
      <c r="A82" s="836"/>
      <c r="B82" s="836"/>
      <c r="C82" s="836"/>
      <c r="D82" s="836"/>
      <c r="E82" s="836"/>
      <c r="F82" s="836"/>
      <c r="G82" s="836"/>
      <c r="H82" s="836"/>
      <c r="I82" s="836"/>
      <c r="J82" s="836"/>
      <c r="K82" s="836"/>
      <c r="L82" s="836"/>
      <c r="M82" s="836"/>
      <c r="N82" s="836"/>
      <c r="O82" s="836"/>
      <c r="P82" s="836"/>
      <c r="Q82" s="836"/>
      <c r="R82" s="836"/>
      <c r="S82" s="836"/>
      <c r="T82" s="836"/>
      <c r="U82" s="836"/>
      <c r="V82" s="836"/>
      <c r="W82" s="836"/>
      <c r="X82" s="836"/>
      <c r="Y82" s="836"/>
      <c r="Z82" s="836"/>
      <c r="AA82" s="836"/>
      <c r="AB82" s="836"/>
      <c r="AC82" s="836"/>
      <c r="AD82" s="836"/>
      <c r="AE82" s="836"/>
      <c r="AF82" s="836"/>
      <c r="AG82" s="836"/>
      <c r="AH82" s="836"/>
      <c r="AI82" s="836"/>
      <c r="AJ82" s="836"/>
      <c r="AK82" s="836"/>
      <c r="AL82" s="836"/>
      <c r="AM82" s="836"/>
      <c r="AN82" s="836"/>
      <c r="AO82" s="836"/>
      <c r="AP82" s="836"/>
      <c r="AQ82" s="836"/>
      <c r="AR82" s="836"/>
      <c r="AS82" s="836"/>
      <c r="AT82" s="836"/>
      <c r="AU82" s="836"/>
      <c r="AV82" s="836"/>
      <c r="AW82" s="836"/>
      <c r="AX82" s="836"/>
      <c r="AY82" s="836"/>
      <c r="AZ82" s="836"/>
      <c r="BA82" s="836"/>
      <c r="BB82" s="836"/>
      <c r="BC82" s="836"/>
      <c r="BD82" s="836"/>
      <c r="BE82" s="836"/>
      <c r="BF82" s="836"/>
      <c r="BG82" s="836"/>
      <c r="BH82" s="836"/>
      <c r="BI82" s="836"/>
      <c r="BJ82" s="836"/>
      <c r="BK82" s="836"/>
      <c r="BL82" s="836"/>
      <c r="BM82" s="836"/>
      <c r="BN82" s="836"/>
    </row>
    <row r="83" spans="1:66" ht="24.95" customHeight="1">
      <c r="A83" s="836" t="s">
        <v>82</v>
      </c>
      <c r="B83" s="836"/>
      <c r="C83" s="836"/>
      <c r="D83" s="836"/>
      <c r="E83" s="836"/>
      <c r="F83" s="836"/>
      <c r="G83" s="836"/>
      <c r="H83" s="836"/>
      <c r="I83" s="836"/>
      <c r="J83" s="836"/>
      <c r="K83" s="836"/>
      <c r="L83" s="836"/>
      <c r="M83" s="836"/>
      <c r="N83" s="836"/>
      <c r="O83" s="836"/>
      <c r="P83" s="836"/>
      <c r="Q83" s="836"/>
      <c r="R83" s="836"/>
      <c r="S83" s="836"/>
      <c r="T83" s="836"/>
      <c r="U83" s="836"/>
      <c r="V83" s="836"/>
      <c r="W83" s="836"/>
      <c r="X83" s="836"/>
      <c r="Y83" s="836"/>
      <c r="Z83" s="836"/>
      <c r="AA83" s="836"/>
      <c r="AB83" s="836"/>
      <c r="AC83" s="836"/>
      <c r="AD83" s="836"/>
      <c r="AE83" s="836"/>
      <c r="AF83" s="836"/>
      <c r="AG83" s="836"/>
      <c r="AH83" s="836"/>
      <c r="AI83" s="836"/>
      <c r="AJ83" s="836"/>
      <c r="AK83" s="836"/>
      <c r="AL83" s="836"/>
      <c r="AM83" s="836"/>
      <c r="AN83" s="836"/>
      <c r="AO83" s="836"/>
      <c r="AP83" s="836"/>
      <c r="AQ83" s="836"/>
      <c r="AR83" s="836"/>
      <c r="AS83" s="836"/>
      <c r="AT83" s="836"/>
      <c r="AU83" s="836"/>
      <c r="AV83" s="836"/>
      <c r="AW83" s="836"/>
      <c r="AX83" s="836"/>
      <c r="AY83" s="836"/>
      <c r="AZ83" s="836"/>
      <c r="BA83" s="836"/>
      <c r="BB83" s="836"/>
      <c r="BC83" s="836"/>
      <c r="BD83" s="836"/>
      <c r="BE83" s="836"/>
      <c r="BF83" s="836"/>
      <c r="BG83" s="836"/>
      <c r="BH83" s="836"/>
      <c r="BI83" s="836"/>
      <c r="BJ83" s="836"/>
      <c r="BK83" s="836"/>
      <c r="BL83" s="836"/>
      <c r="BM83" s="836"/>
      <c r="BN83" s="836"/>
    </row>
    <row r="84" spans="1:66" ht="24.95" customHeight="1">
      <c r="A84" s="836"/>
      <c r="B84" s="836"/>
      <c r="C84" s="836"/>
      <c r="D84" s="836"/>
      <c r="E84" s="836"/>
      <c r="F84" s="836"/>
      <c r="G84" s="836"/>
      <c r="H84" s="836"/>
      <c r="I84" s="836"/>
      <c r="J84" s="836"/>
      <c r="K84" s="836"/>
      <c r="L84" s="836"/>
      <c r="M84" s="836"/>
      <c r="N84" s="836"/>
      <c r="O84" s="836"/>
      <c r="P84" s="836"/>
      <c r="Q84" s="836"/>
      <c r="R84" s="836"/>
      <c r="S84" s="836"/>
      <c r="T84" s="836"/>
      <c r="U84" s="836"/>
      <c r="V84" s="836"/>
      <c r="W84" s="836"/>
      <c r="X84" s="836"/>
      <c r="Y84" s="836"/>
      <c r="Z84" s="836"/>
      <c r="AA84" s="836"/>
      <c r="AB84" s="836"/>
      <c r="AC84" s="836"/>
      <c r="AD84" s="836"/>
      <c r="AE84" s="836"/>
      <c r="AF84" s="836"/>
      <c r="AG84" s="836"/>
      <c r="AH84" s="836"/>
      <c r="AI84" s="836"/>
      <c r="AJ84" s="836"/>
      <c r="AK84" s="836"/>
      <c r="AL84" s="836"/>
      <c r="AM84" s="836"/>
      <c r="AN84" s="836"/>
      <c r="AO84" s="836"/>
      <c r="AP84" s="836"/>
      <c r="AQ84" s="836"/>
      <c r="AR84" s="836"/>
      <c r="AS84" s="836"/>
      <c r="AT84" s="836"/>
      <c r="AU84" s="836"/>
      <c r="AV84" s="836"/>
      <c r="AW84" s="836"/>
      <c r="AX84" s="836"/>
      <c r="AY84" s="836"/>
      <c r="AZ84" s="836"/>
      <c r="BA84" s="836"/>
      <c r="BB84" s="836"/>
      <c r="BC84" s="836"/>
      <c r="BD84" s="836"/>
      <c r="BE84" s="836"/>
      <c r="BF84" s="836"/>
      <c r="BG84" s="836"/>
      <c r="BH84" s="836"/>
      <c r="BI84" s="836"/>
      <c r="BJ84" s="836"/>
      <c r="BK84" s="836"/>
      <c r="BL84" s="836"/>
      <c r="BM84" s="836"/>
      <c r="BN84" s="836"/>
    </row>
    <row r="85" spans="1:66" ht="24.95" customHeight="1">
      <c r="A85" s="836"/>
      <c r="B85" s="836"/>
      <c r="C85" s="836"/>
      <c r="D85" s="836"/>
      <c r="E85" s="836"/>
      <c r="F85" s="836"/>
      <c r="G85" s="836"/>
      <c r="H85" s="836"/>
      <c r="I85" s="836"/>
      <c r="J85" s="836"/>
      <c r="K85" s="836"/>
      <c r="L85" s="836"/>
      <c r="M85" s="836"/>
      <c r="N85" s="836"/>
      <c r="O85" s="836"/>
      <c r="P85" s="836"/>
      <c r="Q85" s="836"/>
      <c r="R85" s="836"/>
      <c r="S85" s="836"/>
      <c r="T85" s="836"/>
      <c r="U85" s="836"/>
      <c r="V85" s="836"/>
      <c r="W85" s="836"/>
      <c r="X85" s="836"/>
      <c r="Y85" s="836"/>
      <c r="Z85" s="836"/>
      <c r="AA85" s="836"/>
      <c r="AB85" s="836"/>
      <c r="AC85" s="836"/>
      <c r="AD85" s="836"/>
      <c r="AE85" s="836"/>
      <c r="AF85" s="836"/>
      <c r="AG85" s="836"/>
      <c r="AH85" s="836"/>
      <c r="AI85" s="836"/>
      <c r="AJ85" s="836"/>
      <c r="AK85" s="836"/>
      <c r="AL85" s="836"/>
      <c r="AM85" s="836"/>
      <c r="AN85" s="836"/>
      <c r="AO85" s="836"/>
      <c r="AP85" s="836"/>
      <c r="AQ85" s="836"/>
      <c r="AR85" s="836"/>
      <c r="AS85" s="836"/>
      <c r="AT85" s="836"/>
      <c r="AU85" s="836"/>
      <c r="AV85" s="836"/>
      <c r="AW85" s="836"/>
      <c r="AX85" s="836"/>
      <c r="AY85" s="836"/>
      <c r="AZ85" s="836"/>
      <c r="BA85" s="836"/>
      <c r="BB85" s="836"/>
      <c r="BC85" s="836"/>
      <c r="BD85" s="836"/>
      <c r="BE85" s="836"/>
      <c r="BF85" s="836"/>
      <c r="BG85" s="836"/>
      <c r="BH85" s="836"/>
      <c r="BI85" s="836"/>
      <c r="BJ85" s="836"/>
      <c r="BK85" s="836"/>
      <c r="BL85" s="836"/>
      <c r="BM85" s="836"/>
      <c r="BN85" s="836"/>
    </row>
    <row r="86" spans="1:66" ht="24.95" customHeight="1">
      <c r="A86" s="836"/>
      <c r="B86" s="836"/>
      <c r="C86" s="836"/>
      <c r="D86" s="836"/>
      <c r="E86" s="836"/>
      <c r="F86" s="836"/>
      <c r="G86" s="836"/>
      <c r="H86" s="836"/>
      <c r="I86" s="836"/>
      <c r="J86" s="836"/>
      <c r="K86" s="836"/>
      <c r="L86" s="836"/>
      <c r="M86" s="836"/>
      <c r="N86" s="836"/>
      <c r="O86" s="836"/>
      <c r="P86" s="836"/>
      <c r="Q86" s="836"/>
      <c r="R86" s="836"/>
      <c r="S86" s="836"/>
      <c r="T86" s="836"/>
      <c r="U86" s="836"/>
      <c r="V86" s="836"/>
      <c r="W86" s="836"/>
      <c r="X86" s="836"/>
      <c r="Y86" s="836"/>
      <c r="Z86" s="836"/>
      <c r="AA86" s="836"/>
      <c r="AB86" s="836"/>
      <c r="AC86" s="836"/>
      <c r="AD86" s="836"/>
      <c r="AE86" s="836"/>
      <c r="AF86" s="836"/>
      <c r="AG86" s="836"/>
      <c r="AH86" s="836"/>
      <c r="AI86" s="836"/>
      <c r="AJ86" s="836"/>
      <c r="AK86" s="836"/>
      <c r="AL86" s="836"/>
      <c r="AM86" s="836"/>
      <c r="AN86" s="836"/>
      <c r="AO86" s="836"/>
      <c r="AP86" s="836"/>
      <c r="AQ86" s="836"/>
      <c r="AR86" s="836"/>
      <c r="AS86" s="836"/>
      <c r="AT86" s="836"/>
      <c r="AU86" s="836"/>
      <c r="AV86" s="836"/>
      <c r="AW86" s="836"/>
      <c r="AX86" s="836"/>
      <c r="AY86" s="836"/>
      <c r="AZ86" s="836"/>
      <c r="BA86" s="836"/>
      <c r="BB86" s="836"/>
      <c r="BC86" s="836"/>
      <c r="BD86" s="836"/>
      <c r="BE86" s="836"/>
      <c r="BF86" s="836"/>
      <c r="BG86" s="836"/>
      <c r="BH86" s="836"/>
      <c r="BI86" s="836"/>
      <c r="BJ86" s="836"/>
      <c r="BK86" s="836"/>
      <c r="BL86" s="836"/>
      <c r="BM86" s="836"/>
      <c r="BN86" s="836"/>
    </row>
    <row r="87" spans="1:66" ht="24.95" customHeight="1">
      <c r="A87" s="836"/>
      <c r="B87" s="836"/>
      <c r="C87" s="836"/>
      <c r="D87" s="836"/>
      <c r="E87" s="836"/>
      <c r="F87" s="836"/>
      <c r="G87" s="836"/>
      <c r="H87" s="836"/>
      <c r="I87" s="836"/>
      <c r="J87" s="836"/>
      <c r="K87" s="836"/>
      <c r="L87" s="836"/>
      <c r="M87" s="836"/>
      <c r="N87" s="836"/>
      <c r="O87" s="836"/>
      <c r="P87" s="836"/>
      <c r="Q87" s="836"/>
      <c r="R87" s="836"/>
      <c r="S87" s="836"/>
      <c r="T87" s="836"/>
      <c r="U87" s="836"/>
      <c r="V87" s="836"/>
      <c r="W87" s="836"/>
      <c r="X87" s="836"/>
      <c r="Y87" s="836"/>
      <c r="Z87" s="836"/>
      <c r="AA87" s="836"/>
      <c r="AB87" s="836"/>
      <c r="AC87" s="836"/>
      <c r="AD87" s="836"/>
      <c r="AE87" s="836"/>
      <c r="AF87" s="836"/>
      <c r="AG87" s="836"/>
      <c r="AH87" s="836"/>
      <c r="AI87" s="836"/>
      <c r="AJ87" s="836"/>
      <c r="AK87" s="836"/>
      <c r="AL87" s="836"/>
      <c r="AM87" s="836"/>
      <c r="AN87" s="836"/>
      <c r="AO87" s="836"/>
      <c r="AP87" s="836"/>
      <c r="AQ87" s="836"/>
      <c r="AR87" s="836"/>
      <c r="AS87" s="836"/>
      <c r="AT87" s="836"/>
      <c r="AU87" s="836"/>
      <c r="AV87" s="836"/>
      <c r="AW87" s="836"/>
      <c r="AX87" s="836"/>
      <c r="AY87" s="836"/>
      <c r="AZ87" s="836"/>
      <c r="BA87" s="836"/>
      <c r="BB87" s="836"/>
      <c r="BC87" s="836"/>
      <c r="BD87" s="836"/>
      <c r="BE87" s="836"/>
      <c r="BF87" s="836"/>
      <c r="BG87" s="836"/>
      <c r="BH87" s="836"/>
      <c r="BI87" s="836"/>
      <c r="BJ87" s="836"/>
      <c r="BK87" s="836"/>
      <c r="BL87" s="836"/>
      <c r="BM87" s="836"/>
      <c r="BN87" s="836"/>
    </row>
    <row r="88" spans="1:66" ht="24.95" customHeight="1">
      <c r="A88" s="836"/>
      <c r="B88" s="836"/>
      <c r="C88" s="836"/>
      <c r="D88" s="836"/>
      <c r="E88" s="836"/>
      <c r="F88" s="836"/>
      <c r="G88" s="836"/>
      <c r="H88" s="836"/>
      <c r="I88" s="836"/>
      <c r="J88" s="836"/>
      <c r="K88" s="836"/>
      <c r="L88" s="836"/>
      <c r="M88" s="836"/>
      <c r="N88" s="836"/>
      <c r="O88" s="836"/>
      <c r="P88" s="836"/>
      <c r="Q88" s="836"/>
      <c r="R88" s="836"/>
      <c r="S88" s="836"/>
      <c r="T88" s="836"/>
      <c r="U88" s="836"/>
      <c r="V88" s="836"/>
      <c r="W88" s="836"/>
      <c r="X88" s="836"/>
      <c r="Y88" s="836"/>
      <c r="Z88" s="836"/>
      <c r="AA88" s="836"/>
      <c r="AB88" s="836"/>
      <c r="AC88" s="836"/>
      <c r="AD88" s="836"/>
      <c r="AE88" s="836"/>
      <c r="AF88" s="836"/>
      <c r="AG88" s="836"/>
      <c r="AH88" s="836"/>
      <c r="AI88" s="836"/>
      <c r="AJ88" s="836"/>
      <c r="AK88" s="836"/>
      <c r="AL88" s="836"/>
      <c r="AM88" s="836"/>
      <c r="AN88" s="836"/>
      <c r="AO88" s="836"/>
      <c r="AP88" s="836"/>
      <c r="AQ88" s="836"/>
      <c r="AR88" s="836"/>
      <c r="AS88" s="836"/>
      <c r="AT88" s="836"/>
      <c r="AU88" s="836"/>
      <c r="AV88" s="836"/>
      <c r="AW88" s="836"/>
      <c r="AX88" s="836"/>
      <c r="AY88" s="836"/>
      <c r="AZ88" s="836"/>
      <c r="BA88" s="836"/>
      <c r="BB88" s="836"/>
      <c r="BC88" s="836"/>
      <c r="BD88" s="836"/>
      <c r="BE88" s="836"/>
      <c r="BF88" s="836"/>
      <c r="BG88" s="836"/>
      <c r="BH88" s="836"/>
      <c r="BI88" s="836"/>
      <c r="BJ88" s="836"/>
      <c r="BK88" s="836"/>
      <c r="BL88" s="836"/>
      <c r="BM88" s="836"/>
      <c r="BN88" s="836"/>
    </row>
    <row r="89" spans="1:66" ht="24.95" customHeight="1">
      <c r="A89" s="836"/>
      <c r="B89" s="836"/>
      <c r="C89" s="836"/>
      <c r="D89" s="836"/>
      <c r="E89" s="836"/>
      <c r="F89" s="836"/>
      <c r="G89" s="836"/>
      <c r="H89" s="836"/>
      <c r="I89" s="836"/>
      <c r="J89" s="836"/>
      <c r="K89" s="836"/>
      <c r="L89" s="836"/>
      <c r="M89" s="836"/>
      <c r="N89" s="836"/>
      <c r="O89" s="836"/>
      <c r="P89" s="836"/>
      <c r="Q89" s="836"/>
      <c r="R89" s="836"/>
      <c r="S89" s="836"/>
      <c r="T89" s="836"/>
      <c r="U89" s="836"/>
      <c r="V89" s="836"/>
      <c r="W89" s="836"/>
      <c r="X89" s="836"/>
      <c r="Y89" s="836"/>
      <c r="Z89" s="836"/>
      <c r="AA89" s="836"/>
      <c r="AB89" s="836"/>
      <c r="AC89" s="836"/>
      <c r="AD89" s="836"/>
      <c r="AE89" s="836"/>
      <c r="AF89" s="836"/>
      <c r="AG89" s="836"/>
      <c r="AH89" s="836"/>
      <c r="AI89" s="836"/>
      <c r="AJ89" s="836"/>
      <c r="AK89" s="836"/>
      <c r="AL89" s="836"/>
      <c r="AM89" s="836"/>
      <c r="AN89" s="836"/>
      <c r="AO89" s="836"/>
      <c r="AP89" s="836"/>
      <c r="AQ89" s="836"/>
      <c r="AR89" s="836"/>
      <c r="AS89" s="836"/>
      <c r="AT89" s="836"/>
      <c r="AU89" s="836"/>
      <c r="AV89" s="836"/>
      <c r="AW89" s="836"/>
      <c r="AX89" s="836"/>
      <c r="AY89" s="836"/>
      <c r="AZ89" s="836"/>
      <c r="BA89" s="836"/>
      <c r="BB89" s="836"/>
      <c r="BC89" s="836"/>
      <c r="BD89" s="836"/>
      <c r="BE89" s="836"/>
      <c r="BF89" s="836"/>
      <c r="BG89" s="836"/>
      <c r="BH89" s="836"/>
      <c r="BI89" s="836"/>
      <c r="BJ89" s="836"/>
      <c r="BK89" s="836"/>
      <c r="BL89" s="836"/>
      <c r="BM89" s="836"/>
      <c r="BN89" s="836"/>
    </row>
    <row r="90" spans="1:66" ht="24.95" customHeight="1">
      <c r="A90" s="836"/>
      <c r="B90" s="836"/>
      <c r="C90" s="836"/>
      <c r="D90" s="836"/>
      <c r="E90" s="836"/>
      <c r="F90" s="836"/>
      <c r="G90" s="836"/>
      <c r="H90" s="836"/>
      <c r="I90" s="836"/>
      <c r="J90" s="836"/>
      <c r="K90" s="836"/>
      <c r="L90" s="836"/>
      <c r="M90" s="836"/>
      <c r="N90" s="836"/>
      <c r="O90" s="836"/>
      <c r="P90" s="836"/>
      <c r="Q90" s="836"/>
      <c r="R90" s="836"/>
      <c r="S90" s="836"/>
      <c r="T90" s="836"/>
      <c r="U90" s="836"/>
      <c r="V90" s="836"/>
      <c r="W90" s="836"/>
      <c r="X90" s="836"/>
      <c r="Y90" s="836"/>
      <c r="Z90" s="836"/>
      <c r="AA90" s="836"/>
      <c r="AB90" s="836"/>
      <c r="AC90" s="836"/>
      <c r="AD90" s="836"/>
      <c r="AE90" s="836"/>
      <c r="AF90" s="836"/>
      <c r="AG90" s="836"/>
      <c r="AH90" s="836"/>
      <c r="AI90" s="836"/>
      <c r="AJ90" s="836"/>
      <c r="AK90" s="836"/>
      <c r="AL90" s="836"/>
      <c r="AM90" s="836"/>
      <c r="AN90" s="836"/>
      <c r="AO90" s="836"/>
      <c r="AP90" s="836"/>
      <c r="AQ90" s="836"/>
      <c r="AR90" s="836"/>
      <c r="AS90" s="836"/>
      <c r="AT90" s="836"/>
      <c r="AU90" s="836"/>
      <c r="AV90" s="836"/>
      <c r="AW90" s="836"/>
      <c r="AX90" s="836"/>
      <c r="AY90" s="836"/>
      <c r="AZ90" s="836"/>
      <c r="BA90" s="836"/>
      <c r="BB90" s="836"/>
      <c r="BC90" s="836"/>
      <c r="BD90" s="836"/>
      <c r="BE90" s="836"/>
      <c r="BF90" s="836"/>
      <c r="BG90" s="836"/>
      <c r="BH90" s="836"/>
      <c r="BI90" s="836"/>
      <c r="BJ90" s="836"/>
      <c r="BK90" s="836"/>
      <c r="BL90" s="836"/>
      <c r="BM90" s="836"/>
      <c r="BN90" s="836"/>
    </row>
    <row r="91" spans="1:66" ht="24.95" customHeight="1">
      <c r="A91" s="836"/>
      <c r="B91" s="836"/>
      <c r="C91" s="836"/>
      <c r="D91" s="836"/>
      <c r="E91" s="836"/>
      <c r="F91" s="836"/>
      <c r="G91" s="836"/>
      <c r="H91" s="836"/>
      <c r="I91" s="836"/>
      <c r="J91" s="836"/>
      <c r="K91" s="836"/>
      <c r="L91" s="836"/>
      <c r="M91" s="836"/>
      <c r="N91" s="836"/>
      <c r="O91" s="836"/>
      <c r="P91" s="836"/>
      <c r="Q91" s="836"/>
      <c r="R91" s="836"/>
      <c r="S91" s="836"/>
      <c r="T91" s="836"/>
      <c r="U91" s="836"/>
      <c r="V91" s="836"/>
      <c r="W91" s="836"/>
      <c r="X91" s="836"/>
      <c r="Y91" s="836"/>
      <c r="Z91" s="836"/>
      <c r="AA91" s="836"/>
      <c r="AB91" s="836"/>
      <c r="AC91" s="836"/>
      <c r="AD91" s="836"/>
      <c r="AE91" s="836"/>
      <c r="AF91" s="836"/>
      <c r="AG91" s="836"/>
      <c r="AH91" s="836"/>
      <c r="AI91" s="836"/>
      <c r="AJ91" s="836"/>
      <c r="AK91" s="836"/>
      <c r="AL91" s="836"/>
      <c r="AM91" s="836"/>
      <c r="AN91" s="836"/>
      <c r="AO91" s="836"/>
      <c r="AP91" s="836"/>
      <c r="AQ91" s="836"/>
      <c r="AR91" s="836"/>
      <c r="AS91" s="836"/>
      <c r="AT91" s="836"/>
      <c r="AU91" s="836"/>
      <c r="AV91" s="836"/>
      <c r="AW91" s="836"/>
      <c r="AX91" s="836"/>
      <c r="AY91" s="836"/>
      <c r="AZ91" s="836"/>
      <c r="BA91" s="836"/>
      <c r="BB91" s="836"/>
      <c r="BC91" s="836"/>
      <c r="BD91" s="836"/>
      <c r="BE91" s="836"/>
      <c r="BF91" s="836"/>
      <c r="BG91" s="836"/>
      <c r="BH91" s="836"/>
      <c r="BI91" s="836"/>
      <c r="BJ91" s="836"/>
      <c r="BK91" s="836"/>
      <c r="BL91" s="836"/>
      <c r="BM91" s="836"/>
      <c r="BN91" s="836"/>
    </row>
    <row r="92" spans="1:66" ht="24.95" customHeight="1">
      <c r="A92" s="836"/>
      <c r="B92" s="836"/>
      <c r="C92" s="836"/>
      <c r="D92" s="836"/>
      <c r="E92" s="836"/>
      <c r="F92" s="836"/>
      <c r="G92" s="836"/>
      <c r="H92" s="836"/>
      <c r="I92" s="836"/>
      <c r="J92" s="836"/>
      <c r="K92" s="836"/>
      <c r="L92" s="836"/>
      <c r="M92" s="836"/>
      <c r="N92" s="836"/>
      <c r="O92" s="836"/>
      <c r="P92" s="836"/>
      <c r="Q92" s="836"/>
      <c r="R92" s="836"/>
      <c r="S92" s="836"/>
      <c r="T92" s="836"/>
      <c r="U92" s="836"/>
      <c r="V92" s="836"/>
      <c r="W92" s="836"/>
      <c r="X92" s="836"/>
      <c r="Y92" s="836"/>
      <c r="Z92" s="836"/>
      <c r="AA92" s="836"/>
      <c r="AB92" s="836"/>
      <c r="AC92" s="836"/>
      <c r="AD92" s="836"/>
      <c r="AE92" s="836"/>
      <c r="AF92" s="836"/>
      <c r="AG92" s="836"/>
      <c r="AH92" s="836"/>
      <c r="AI92" s="836"/>
      <c r="AJ92" s="836"/>
      <c r="AK92" s="836"/>
      <c r="AL92" s="836"/>
      <c r="AM92" s="836"/>
      <c r="AN92" s="836"/>
      <c r="AO92" s="836"/>
      <c r="AP92" s="836"/>
      <c r="AQ92" s="836"/>
      <c r="AR92" s="836"/>
      <c r="AS92" s="836"/>
      <c r="AT92" s="836"/>
      <c r="AU92" s="836"/>
      <c r="AV92" s="836"/>
      <c r="AW92" s="836"/>
      <c r="AX92" s="836"/>
      <c r="AY92" s="836"/>
      <c r="AZ92" s="836"/>
      <c r="BA92" s="836"/>
      <c r="BB92" s="836"/>
      <c r="BC92" s="836"/>
      <c r="BD92" s="836"/>
      <c r="BE92" s="836"/>
      <c r="BF92" s="836"/>
      <c r="BG92" s="836"/>
      <c r="BH92" s="836"/>
      <c r="BI92" s="836"/>
      <c r="BJ92" s="836"/>
      <c r="BK92" s="836"/>
      <c r="BL92" s="836"/>
      <c r="BM92" s="836"/>
      <c r="BN92" s="836"/>
    </row>
    <row r="93" spans="1:66" ht="24.95" customHeight="1">
      <c r="A93" s="836"/>
      <c r="B93" s="836"/>
      <c r="C93" s="836"/>
      <c r="D93" s="836"/>
      <c r="E93" s="836"/>
      <c r="F93" s="836"/>
      <c r="G93" s="836"/>
      <c r="H93" s="836"/>
      <c r="I93" s="836"/>
      <c r="J93" s="836"/>
      <c r="K93" s="836"/>
      <c r="L93" s="836"/>
      <c r="M93" s="836"/>
      <c r="N93" s="836"/>
      <c r="O93" s="836"/>
      <c r="P93" s="836"/>
      <c r="Q93" s="836"/>
      <c r="R93" s="836"/>
      <c r="S93" s="836"/>
      <c r="T93" s="836"/>
      <c r="U93" s="836"/>
      <c r="V93" s="836"/>
      <c r="W93" s="836"/>
      <c r="X93" s="836"/>
      <c r="Y93" s="836"/>
      <c r="Z93" s="836"/>
      <c r="AA93" s="836"/>
      <c r="AB93" s="836"/>
      <c r="AC93" s="836"/>
      <c r="AD93" s="836"/>
      <c r="AE93" s="836"/>
      <c r="AF93" s="836"/>
      <c r="AG93" s="836"/>
      <c r="AH93" s="836"/>
      <c r="AI93" s="836"/>
      <c r="AJ93" s="836"/>
      <c r="AK93" s="836"/>
      <c r="AL93" s="836"/>
      <c r="AM93" s="836"/>
      <c r="AN93" s="836"/>
      <c r="AO93" s="836"/>
      <c r="AP93" s="836"/>
      <c r="AQ93" s="836"/>
      <c r="AR93" s="836"/>
      <c r="AS93" s="836"/>
      <c r="AT93" s="836"/>
      <c r="AU93" s="836"/>
      <c r="AV93" s="836"/>
      <c r="AW93" s="836"/>
      <c r="AX93" s="836"/>
      <c r="AY93" s="836"/>
      <c r="AZ93" s="836"/>
      <c r="BA93" s="836"/>
      <c r="BB93" s="836"/>
      <c r="BC93" s="836"/>
      <c r="BD93" s="836"/>
      <c r="BE93" s="836"/>
      <c r="BF93" s="836"/>
      <c r="BG93" s="836"/>
      <c r="BH93" s="836"/>
      <c r="BI93" s="836"/>
      <c r="BJ93" s="836"/>
      <c r="BK93" s="836"/>
      <c r="BL93" s="836"/>
      <c r="BM93" s="836"/>
      <c r="BN93" s="836"/>
    </row>
    <row r="94" spans="1:66" ht="24.9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row>
    <row r="95" spans="1:66" ht="24.9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row>
  </sheetData>
  <sheetProtection password="CC7D" sheet="1" formatCells="0" selectLockedCells="1"/>
  <mergeCells count="164">
    <mergeCell ref="H40:W40"/>
    <mergeCell ref="AO41:BN41"/>
    <mergeCell ref="A60:E60"/>
    <mergeCell ref="A61:BN74"/>
    <mergeCell ref="A75:BN82"/>
    <mergeCell ref="A83:BN93"/>
    <mergeCell ref="BB55:BM55"/>
    <mergeCell ref="H56:O56"/>
    <mergeCell ref="W56:AA56"/>
    <mergeCell ref="W57:AA57"/>
    <mergeCell ref="H58:N59"/>
    <mergeCell ref="O58:BN58"/>
    <mergeCell ref="O59:BN59"/>
    <mergeCell ref="H55:N55"/>
    <mergeCell ref="O55:U55"/>
    <mergeCell ref="V55:X55"/>
    <mergeCell ref="Y55:AH55"/>
    <mergeCell ref="AJ55:AS55"/>
    <mergeCell ref="AU55:AZ55"/>
    <mergeCell ref="A53:G59"/>
    <mergeCell ref="H53:N53"/>
    <mergeCell ref="O53:X53"/>
    <mergeCell ref="Y53:AI53"/>
    <mergeCell ref="AJ53:AT53"/>
    <mergeCell ref="A44:G52"/>
    <mergeCell ref="H52:N52"/>
    <mergeCell ref="O52:U52"/>
    <mergeCell ref="V52:X52"/>
    <mergeCell ref="H51:N51"/>
    <mergeCell ref="O51:U51"/>
    <mergeCell ref="V51:X51"/>
    <mergeCell ref="H54:N54"/>
    <mergeCell ref="O54:U54"/>
    <mergeCell ref="V54:X54"/>
    <mergeCell ref="H48:N50"/>
    <mergeCell ref="O48:BN48"/>
    <mergeCell ref="O49:BN50"/>
    <mergeCell ref="AW44:BN44"/>
    <mergeCell ref="H45:R46"/>
    <mergeCell ref="S45:AG45"/>
    <mergeCell ref="AH45:AV46"/>
    <mergeCell ref="AW45:BN46"/>
    <mergeCell ref="AU53:BA53"/>
    <mergeCell ref="BB53:BN53"/>
    <mergeCell ref="A42:G43"/>
    <mergeCell ref="BL39:BN39"/>
    <mergeCell ref="Y54:AI54"/>
    <mergeCell ref="AJ54:AT54"/>
    <mergeCell ref="AU54:BA54"/>
    <mergeCell ref="BB54:BN54"/>
    <mergeCell ref="BA33:BN33"/>
    <mergeCell ref="H31:P31"/>
    <mergeCell ref="Q31:AN31"/>
    <mergeCell ref="AO31:BN31"/>
    <mergeCell ref="V37:AJ37"/>
    <mergeCell ref="AL34:AP34"/>
    <mergeCell ref="AL35:AP35"/>
    <mergeCell ref="AQ35:BN35"/>
    <mergeCell ref="AO33:AZ33"/>
    <mergeCell ref="H44:R44"/>
    <mergeCell ref="S44:AG44"/>
    <mergeCell ref="AH44:AV44"/>
    <mergeCell ref="H47:P47"/>
    <mergeCell ref="AE47:AN47"/>
    <mergeCell ref="AO47:AP47"/>
    <mergeCell ref="AR47:AS47"/>
    <mergeCell ref="AU47:AV47"/>
    <mergeCell ref="X41:AM41"/>
    <mergeCell ref="AA25:AB25"/>
    <mergeCell ref="A34:G37"/>
    <mergeCell ref="H34:T34"/>
    <mergeCell ref="U34:AK34"/>
    <mergeCell ref="U35:AK35"/>
    <mergeCell ref="H27:AF28"/>
    <mergeCell ref="T25:U25"/>
    <mergeCell ref="S46:AG46"/>
    <mergeCell ref="AX47:BN47"/>
    <mergeCell ref="X25:Y25"/>
    <mergeCell ref="BL43:BN43"/>
    <mergeCell ref="H42:BN42"/>
    <mergeCell ref="H43:BK43"/>
    <mergeCell ref="H35:T35"/>
    <mergeCell ref="H36:T36"/>
    <mergeCell ref="A38:G41"/>
    <mergeCell ref="H38:W38"/>
    <mergeCell ref="X38:AN38"/>
    <mergeCell ref="AO38:BN38"/>
    <mergeCell ref="H39:T39"/>
    <mergeCell ref="U39:W39"/>
    <mergeCell ref="X39:AK39"/>
    <mergeCell ref="AL39:AN39"/>
    <mergeCell ref="AO39:BK39"/>
    <mergeCell ref="AE14:AF14"/>
    <mergeCell ref="X40:AN40"/>
    <mergeCell ref="AO40:BN40"/>
    <mergeCell ref="H41:T41"/>
    <mergeCell ref="U41:W41"/>
    <mergeCell ref="A7:BL7"/>
    <mergeCell ref="A10:AS11"/>
    <mergeCell ref="H13:I13"/>
    <mergeCell ref="BG23:BK23"/>
    <mergeCell ref="A26:G33"/>
    <mergeCell ref="H26:M26"/>
    <mergeCell ref="AG26:AK26"/>
    <mergeCell ref="AM26:AN26"/>
    <mergeCell ref="AP26:AR26"/>
    <mergeCell ref="AM30:AO30"/>
    <mergeCell ref="AQ30:AT30"/>
    <mergeCell ref="AV30:AY30"/>
    <mergeCell ref="I33:K33"/>
    <mergeCell ref="L33:M33"/>
    <mergeCell ref="T33:V33"/>
    <mergeCell ref="X33:AL33"/>
    <mergeCell ref="M25:N25"/>
    <mergeCell ref="P25:Q25"/>
    <mergeCell ref="H32:W32"/>
    <mergeCell ref="AQ29:AT29"/>
    <mergeCell ref="H29:N30"/>
    <mergeCell ref="A25:H25"/>
    <mergeCell ref="I25:J25"/>
    <mergeCell ref="AH13:AI13"/>
    <mergeCell ref="A2:AR2"/>
    <mergeCell ref="AE17:BM18"/>
    <mergeCell ref="D20:N20"/>
    <mergeCell ref="O20:V20"/>
    <mergeCell ref="AB20:AK22"/>
    <mergeCell ref="AL20:AM20"/>
    <mergeCell ref="AO20:AP20"/>
    <mergeCell ref="AR20:AU20"/>
    <mergeCell ref="AW20:BM20"/>
    <mergeCell ref="D21:N21"/>
    <mergeCell ref="O21:W21"/>
    <mergeCell ref="AL21:AM21"/>
    <mergeCell ref="AN21:BM21"/>
    <mergeCell ref="AL22:AM22"/>
    <mergeCell ref="AN22:BL22"/>
    <mergeCell ref="AK13:AN13"/>
    <mergeCell ref="AP13:BM13"/>
    <mergeCell ref="AE15:AF15"/>
    <mergeCell ref="AG15:BL15"/>
    <mergeCell ref="AV29:AY29"/>
    <mergeCell ref="AG14:BM14"/>
    <mergeCell ref="J13:K13"/>
    <mergeCell ref="M13:N13"/>
    <mergeCell ref="P13:Q13"/>
    <mergeCell ref="H37:L37"/>
    <mergeCell ref="M37:Q37"/>
    <mergeCell ref="R37:U37"/>
    <mergeCell ref="AO36:BM36"/>
    <mergeCell ref="U36:AM36"/>
    <mergeCell ref="O29:S30"/>
    <mergeCell ref="T29:T30"/>
    <mergeCell ref="AG30:AL30"/>
    <mergeCell ref="AA13:AD15"/>
    <mergeCell ref="AE13:AF13"/>
    <mergeCell ref="AQ34:BM34"/>
    <mergeCell ref="X32:AN32"/>
    <mergeCell ref="AO32:BN32"/>
    <mergeCell ref="U29:AA30"/>
    <mergeCell ref="AC29:AF30"/>
    <mergeCell ref="AB29:AB30"/>
    <mergeCell ref="AG27:BN28"/>
    <mergeCell ref="AG29:AL29"/>
    <mergeCell ref="AM29:AO29"/>
  </mergeCells>
  <phoneticPr fontId="3"/>
  <dataValidations count="4">
    <dataValidation imeMode="fullKatakana" allowBlank="1" showInputMessage="1" showErrorMessage="1" sqref="AF25:AK25 V25 U36"/>
    <dataValidation imeMode="hiragana" allowBlank="1" showInputMessage="1" showErrorMessage="1" sqref="AN22:BL22 AG14:BM15 D20:N21 AN21:BM21 H27 AG27"/>
    <dataValidation imeMode="fullAlpha" allowBlank="1" showInputMessage="1" showErrorMessage="1" sqref="X33:AL33 L33:M33"/>
    <dataValidation imeMode="halfAlpha" allowBlank="1" showInputMessage="1" showErrorMessage="1" sqref="AO20:AP20 AK13 AR20 AU30:AV30 AP26 AH13:AI13 AM30 AP30:AQ30 O29"/>
  </dataValidations>
  <pageMargins left="0.7" right="0.7" top="0.75" bottom="0.75" header="0.3" footer="0.3"/>
  <pageSetup paperSize="9" scale="34" orientation="portrait" r:id="rId1"/>
  <rowBreaks count="1" manualBreakCount="1">
    <brk id="59"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election activeCell="E16" sqref="E16"/>
    </sheetView>
  </sheetViews>
  <sheetFormatPr defaultRowHeight="18.75"/>
  <sheetData/>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226"/>
  <sheetViews>
    <sheetView view="pageBreakPreview" zoomScaleNormal="100" zoomScaleSheetLayoutView="100" workbookViewId="0">
      <selection activeCell="C6" sqref="C6"/>
    </sheetView>
  </sheetViews>
  <sheetFormatPr defaultRowHeight="13.5"/>
  <cols>
    <col min="1" max="1" width="5.625" style="120" customWidth="1"/>
    <col min="2" max="14" width="5.125" style="120" customWidth="1"/>
    <col min="15" max="15" width="10.625" style="120" customWidth="1"/>
    <col min="16" max="16" width="5.125" style="120" customWidth="1"/>
    <col min="17" max="23" width="9.125" style="120" customWidth="1"/>
    <col min="24" max="16384" width="9" style="120"/>
  </cols>
  <sheetData>
    <row r="1" spans="1:23" ht="14.25" customHeight="1">
      <c r="A1" s="120" t="s">
        <v>429</v>
      </c>
    </row>
    <row r="2" spans="1:23" ht="14.25" customHeight="1"/>
    <row r="3" spans="1:23" ht="20.100000000000001" customHeight="1">
      <c r="A3" s="121"/>
      <c r="B3" s="121"/>
      <c r="C3" s="121"/>
      <c r="D3" s="121"/>
      <c r="E3" s="121"/>
      <c r="F3" s="894" t="s">
        <v>85</v>
      </c>
      <c r="G3" s="894"/>
      <c r="H3" s="894"/>
      <c r="I3" s="894"/>
      <c r="J3" s="894"/>
      <c r="K3" s="894"/>
      <c r="L3" s="894" t="s">
        <v>87</v>
      </c>
      <c r="M3" s="894"/>
      <c r="N3" s="894"/>
      <c r="O3" s="894"/>
      <c r="P3" s="121"/>
      <c r="Q3" s="124"/>
      <c r="R3" s="124"/>
      <c r="S3" s="124"/>
      <c r="T3" s="124"/>
      <c r="U3" s="124"/>
      <c r="V3" s="125"/>
      <c r="W3" s="125"/>
    </row>
    <row r="4" spans="1:23" ht="20.100000000000001" customHeight="1">
      <c r="A4" s="126"/>
      <c r="B4" s="126"/>
      <c r="C4" s="126"/>
      <c r="D4" s="126"/>
      <c r="E4" s="126"/>
      <c r="F4" s="894"/>
      <c r="G4" s="894"/>
      <c r="H4" s="894"/>
      <c r="I4" s="894"/>
      <c r="J4" s="894"/>
      <c r="K4" s="894"/>
      <c r="L4" s="894"/>
      <c r="M4" s="894"/>
      <c r="N4" s="894"/>
      <c r="O4" s="894"/>
      <c r="P4" s="126"/>
      <c r="Q4" s="124"/>
      <c r="R4" s="124"/>
      <c r="S4" s="124"/>
      <c r="T4" s="124"/>
      <c r="U4" s="124"/>
      <c r="V4" s="125"/>
      <c r="W4" s="125"/>
    </row>
    <row r="5" spans="1:23" ht="16.5" customHeight="1" thickBot="1">
      <c r="A5" s="129"/>
      <c r="B5" s="129" t="s">
        <v>331</v>
      </c>
      <c r="C5" s="129"/>
      <c r="D5" s="129"/>
      <c r="E5" s="129"/>
      <c r="F5" s="129"/>
      <c r="G5" s="129"/>
      <c r="H5" s="129"/>
      <c r="I5" s="129"/>
      <c r="J5" s="129"/>
      <c r="K5" s="129"/>
      <c r="L5" s="129"/>
      <c r="M5" s="129"/>
      <c r="N5" s="129"/>
      <c r="O5" s="129"/>
      <c r="P5" s="129"/>
      <c r="Q5" s="129"/>
      <c r="R5" s="129"/>
      <c r="S5" s="129"/>
      <c r="T5" s="129"/>
      <c r="U5" s="129"/>
      <c r="V5" s="129"/>
      <c r="W5" s="129"/>
    </row>
    <row r="6" spans="1:23" ht="16.5" customHeight="1" thickBot="1">
      <c r="A6" s="130" t="s">
        <v>281</v>
      </c>
      <c r="B6" s="190" t="s">
        <v>89</v>
      </c>
      <c r="C6" s="191" t="str">
        <f>IF('新特小訓第９号（実績一覧表）'!C6="","",'新特小訓第９号（実績一覧表）'!C6)</f>
        <v/>
      </c>
      <c r="D6" s="133" t="s">
        <v>90</v>
      </c>
      <c r="E6" s="191" t="str">
        <f>IF('新特小訓第９号（実績一覧表）'!E6="","",'新特小訓第９号（実績一覧表）'!E6)</f>
        <v/>
      </c>
      <c r="F6" s="133" t="s">
        <v>91</v>
      </c>
      <c r="G6" s="191" t="str">
        <f>IF('新特小訓第９号（実績一覧表）'!G6="","",'新特小訓第９号（実績一覧表）'!G6)</f>
        <v/>
      </c>
      <c r="H6" s="134" t="s">
        <v>92</v>
      </c>
      <c r="I6" s="895" t="s">
        <v>93</v>
      </c>
      <c r="J6" s="896"/>
      <c r="K6" s="896"/>
      <c r="L6" s="896"/>
      <c r="M6" s="897"/>
      <c r="N6" s="130" t="s">
        <v>282</v>
      </c>
      <c r="O6" s="190" t="s">
        <v>89</v>
      </c>
      <c r="P6" s="191" t="str">
        <f>IF('新特小訓第９号（実績一覧表）'!P6="","",'新特小訓第９号（実績一覧表）'!P6)</f>
        <v/>
      </c>
      <c r="Q6" s="133" t="s">
        <v>90</v>
      </c>
      <c r="R6" s="191" t="str">
        <f>IF('新特小訓第９号（実績一覧表）'!R6="","",'新特小訓第９号（実績一覧表）'!R6)</f>
        <v/>
      </c>
      <c r="S6" s="133" t="s">
        <v>91</v>
      </c>
      <c r="T6" s="191" t="str">
        <f>IF('新特小訓第９号（実績一覧表）'!T6="","",'新特小訓第９号（実績一覧表）'!T6)</f>
        <v/>
      </c>
      <c r="U6" s="134" t="s">
        <v>92</v>
      </c>
      <c r="V6" s="129"/>
      <c r="W6" s="129"/>
    </row>
    <row r="7" spans="1:23" ht="14.25" customHeight="1">
      <c r="A7" s="136"/>
      <c r="B7" s="136"/>
      <c r="C7" s="136"/>
      <c r="D7" s="136"/>
      <c r="E7" s="136"/>
      <c r="F7" s="136"/>
      <c r="G7" s="136"/>
      <c r="H7" s="136"/>
      <c r="I7" s="136"/>
      <c r="J7" s="136"/>
      <c r="K7" s="136"/>
      <c r="L7" s="136"/>
      <c r="M7" s="136"/>
      <c r="N7" s="136"/>
      <c r="O7" s="136"/>
      <c r="P7" s="136"/>
      <c r="Q7" s="137"/>
      <c r="R7" s="137"/>
      <c r="S7" s="137"/>
      <c r="T7" s="137"/>
      <c r="U7" s="137"/>
      <c r="V7" s="137"/>
      <c r="W7" s="137"/>
    </row>
    <row r="8" spans="1:23" s="138" customFormat="1" ht="13.15" customHeight="1">
      <c r="A8" s="192"/>
      <c r="B8" s="192"/>
      <c r="C8" s="192"/>
      <c r="D8" s="192"/>
      <c r="E8" s="192"/>
      <c r="F8" s="192"/>
      <c r="G8" s="192"/>
      <c r="H8" s="192"/>
      <c r="I8" s="192"/>
      <c r="J8" s="192"/>
      <c r="K8" s="192"/>
      <c r="L8" s="192"/>
      <c r="M8" s="192"/>
      <c r="N8" s="192"/>
      <c r="O8" s="192"/>
      <c r="P8" s="192"/>
      <c r="Q8" s="192"/>
      <c r="R8" s="192"/>
      <c r="S8" s="192"/>
      <c r="T8" s="192"/>
      <c r="U8" s="192"/>
      <c r="V8" s="165"/>
      <c r="W8" s="165"/>
    </row>
    <row r="9" spans="1:23" ht="20.100000000000001" customHeight="1">
      <c r="A9" s="596" t="s">
        <v>418</v>
      </c>
      <c r="B9" s="596"/>
      <c r="C9" s="596"/>
      <c r="D9" s="596"/>
      <c r="E9" s="596"/>
      <c r="F9" s="596"/>
      <c r="G9" s="596"/>
      <c r="H9" s="596"/>
      <c r="I9" s="596"/>
      <c r="J9" s="596"/>
      <c r="K9" s="596"/>
      <c r="L9" s="596"/>
      <c r="M9" s="596"/>
      <c r="N9" s="596"/>
      <c r="O9" s="596"/>
      <c r="P9" s="596"/>
      <c r="Q9" s="596"/>
      <c r="R9" s="596"/>
      <c r="S9" s="596"/>
      <c r="T9" s="596"/>
      <c r="U9" s="596"/>
      <c r="V9" s="139"/>
      <c r="W9" s="139"/>
    </row>
    <row r="10" spans="1:23" ht="20.100000000000001" customHeight="1">
      <c r="A10" s="596"/>
      <c r="B10" s="596"/>
      <c r="C10" s="596"/>
      <c r="D10" s="596"/>
      <c r="E10" s="596"/>
      <c r="F10" s="596"/>
      <c r="G10" s="596"/>
      <c r="H10" s="596"/>
      <c r="I10" s="596"/>
      <c r="J10" s="596"/>
      <c r="K10" s="596"/>
      <c r="L10" s="596"/>
      <c r="M10" s="596"/>
      <c r="N10" s="596"/>
      <c r="O10" s="596"/>
      <c r="P10" s="596"/>
      <c r="Q10" s="596"/>
      <c r="R10" s="596"/>
      <c r="S10" s="596"/>
      <c r="T10" s="596"/>
      <c r="U10" s="596"/>
      <c r="V10" s="139"/>
      <c r="W10" s="139"/>
    </row>
    <row r="11" spans="1:23" ht="20.100000000000001" customHeight="1">
      <c r="A11" s="596"/>
      <c r="B11" s="596"/>
      <c r="C11" s="596"/>
      <c r="D11" s="596"/>
      <c r="E11" s="596"/>
      <c r="F11" s="596"/>
      <c r="G11" s="596"/>
      <c r="H11" s="596"/>
      <c r="I11" s="596"/>
      <c r="J11" s="596"/>
      <c r="K11" s="596"/>
      <c r="L11" s="596"/>
      <c r="M11" s="596"/>
      <c r="N11" s="596"/>
      <c r="O11" s="596"/>
      <c r="P11" s="596"/>
      <c r="Q11" s="596"/>
      <c r="R11" s="596"/>
      <c r="S11" s="596"/>
      <c r="T11" s="596"/>
      <c r="U11" s="596"/>
      <c r="V11" s="139"/>
      <c r="W11" s="139"/>
    </row>
    <row r="12" spans="1:23" ht="20.100000000000001" customHeight="1">
      <c r="A12" s="596"/>
      <c r="B12" s="596"/>
      <c r="C12" s="596"/>
      <c r="D12" s="596"/>
      <c r="E12" s="596"/>
      <c r="F12" s="596"/>
      <c r="G12" s="596"/>
      <c r="H12" s="596"/>
      <c r="I12" s="596"/>
      <c r="J12" s="596"/>
      <c r="K12" s="596"/>
      <c r="L12" s="596"/>
      <c r="M12" s="596"/>
      <c r="N12" s="596"/>
      <c r="O12" s="596"/>
      <c r="P12" s="596"/>
      <c r="Q12" s="596"/>
      <c r="R12" s="596"/>
      <c r="S12" s="596"/>
      <c r="T12" s="596"/>
      <c r="U12" s="596"/>
      <c r="V12" s="139"/>
      <c r="W12" s="139"/>
    </row>
    <row r="13" spans="1:23" ht="20.100000000000001" customHeight="1" thickBot="1">
      <c r="A13" s="596"/>
      <c r="B13" s="596"/>
      <c r="C13" s="596"/>
      <c r="D13" s="596"/>
      <c r="E13" s="596"/>
      <c r="F13" s="596"/>
      <c r="G13" s="596"/>
      <c r="H13" s="596"/>
      <c r="I13" s="596"/>
      <c r="J13" s="596"/>
      <c r="K13" s="596"/>
      <c r="L13" s="596"/>
      <c r="M13" s="596"/>
      <c r="N13" s="596"/>
      <c r="O13" s="596"/>
      <c r="P13" s="596"/>
      <c r="Q13" s="596"/>
      <c r="R13" s="596"/>
      <c r="S13" s="596"/>
      <c r="T13" s="596"/>
      <c r="U13" s="596"/>
      <c r="V13" s="139"/>
      <c r="W13" s="139"/>
    </row>
    <row r="14" spans="1:23" ht="20.100000000000001" customHeight="1" thickTop="1" thickBot="1">
      <c r="A14" s="193"/>
      <c r="B14" s="193"/>
      <c r="C14" s="193"/>
      <c r="D14" s="193"/>
      <c r="E14" s="193"/>
      <c r="F14" s="193"/>
      <c r="G14" s="193"/>
      <c r="H14" s="193"/>
      <c r="I14" s="193"/>
      <c r="J14" s="193"/>
      <c r="K14" s="193"/>
      <c r="L14" s="193"/>
      <c r="M14" s="193"/>
      <c r="N14" s="193"/>
      <c r="O14" s="907" t="s">
        <v>298</v>
      </c>
      <c r="P14" s="908"/>
      <c r="Q14" s="193"/>
      <c r="R14" s="193"/>
      <c r="S14" s="193"/>
      <c r="T14" s="193"/>
      <c r="U14" s="193"/>
      <c r="V14" s="139"/>
      <c r="W14" s="139"/>
    </row>
    <row r="15" spans="1:23" ht="20.100000000000001" customHeight="1" thickTop="1" thickBot="1">
      <c r="A15" s="139"/>
      <c r="B15" s="139"/>
      <c r="C15" s="139"/>
      <c r="D15" s="139"/>
      <c r="E15" s="139"/>
      <c r="F15" s="139"/>
      <c r="G15" s="139"/>
      <c r="H15" s="139"/>
      <c r="I15" s="139"/>
      <c r="J15" s="139"/>
      <c r="K15" s="139"/>
      <c r="L15" s="139"/>
      <c r="M15" s="139"/>
      <c r="N15" s="139"/>
      <c r="O15" s="909"/>
      <c r="P15" s="910"/>
      <c r="Q15" s="900" t="s">
        <v>325</v>
      </c>
      <c r="R15" s="900"/>
      <c r="S15" s="900"/>
      <c r="T15" s="901"/>
      <c r="U15" s="194"/>
    </row>
    <row r="16" spans="1:23" ht="20.100000000000001" customHeight="1" thickTop="1" thickBot="1">
      <c r="A16" s="898" t="s">
        <v>276</v>
      </c>
      <c r="B16" s="899"/>
      <c r="C16" s="899"/>
      <c r="D16" s="899"/>
      <c r="E16" s="899"/>
      <c r="F16" s="899"/>
      <c r="G16" s="899"/>
      <c r="H16" s="140"/>
      <c r="I16" s="141" t="s">
        <v>105</v>
      </c>
      <c r="J16" s="139"/>
      <c r="K16" s="904" t="s">
        <v>295</v>
      </c>
      <c r="L16" s="904"/>
      <c r="M16" s="904"/>
      <c r="N16" s="906" t="s">
        <v>294</v>
      </c>
      <c r="O16" s="881" t="str">
        <f>IF(AND(H16&lt;&gt;"",S25&lt;&gt;"",OR(H17="",R17="")),H16,IF(AND(OR(H16="",S25=""),H17&lt;&gt;"",R17&lt;&gt;""),H17,IF(AND(S25="",R17=""),"休業対象者の実績を入力後表示されます。",IF(AND(H16="",H17=""),"",ROUNDUP((S25*H16+R17*H17)/(S25+R17),0)))))</f>
        <v>休業対象者の実績を入力後表示されます。</v>
      </c>
      <c r="P16" s="883" t="s">
        <v>297</v>
      </c>
      <c r="Q16" s="902" t="s">
        <v>217</v>
      </c>
      <c r="R16" s="902"/>
      <c r="S16" s="902"/>
      <c r="T16" s="903"/>
      <c r="U16" s="201" t="str">
        <f>IF(COUNTA(B31:G120)=0,"",COUNTA(B31:G120))</f>
        <v/>
      </c>
    </row>
    <row r="17" spans="1:23" ht="16.5" customHeight="1" thickTop="1" thickBot="1">
      <c r="A17" s="898" t="s">
        <v>277</v>
      </c>
      <c r="B17" s="899"/>
      <c r="C17" s="899"/>
      <c r="D17" s="899"/>
      <c r="E17" s="899"/>
      <c r="F17" s="899"/>
      <c r="G17" s="899"/>
      <c r="H17" s="146"/>
      <c r="I17" s="141" t="s">
        <v>105</v>
      </c>
      <c r="J17" s="152"/>
      <c r="K17" s="905" t="s">
        <v>296</v>
      </c>
      <c r="L17" s="905"/>
      <c r="M17" s="905"/>
      <c r="N17" s="906"/>
      <c r="O17" s="882"/>
      <c r="P17" s="884"/>
      <c r="Q17" s="888" t="s">
        <v>299</v>
      </c>
      <c r="R17" s="891" t="str">
        <f>IF(T25="","",ROUNDUP(T25/U17,0))</f>
        <v/>
      </c>
      <c r="S17" s="479" t="s">
        <v>211</v>
      </c>
      <c r="T17" s="480"/>
      <c r="U17" s="885"/>
    </row>
    <row r="18" spans="1:23" ht="16.5" customHeight="1" thickTop="1">
      <c r="A18" s="152"/>
      <c r="J18" s="152"/>
      <c r="K18" s="152"/>
      <c r="L18" s="152"/>
      <c r="M18" s="152"/>
      <c r="N18" s="152"/>
      <c r="O18" s="152"/>
      <c r="P18" s="151"/>
      <c r="Q18" s="889"/>
      <c r="R18" s="892"/>
      <c r="S18" s="481"/>
      <c r="T18" s="482"/>
      <c r="U18" s="886"/>
    </row>
    <row r="19" spans="1:23" ht="16.5" customHeight="1">
      <c r="A19" s="152"/>
      <c r="B19" s="152"/>
      <c r="C19" s="152"/>
      <c r="D19" s="152"/>
      <c r="E19" s="152"/>
      <c r="F19" s="152"/>
      <c r="G19" s="149"/>
      <c r="H19" s="149"/>
      <c r="I19" s="152"/>
      <c r="J19" s="152"/>
      <c r="K19" s="152"/>
      <c r="L19" s="152"/>
      <c r="M19" s="152"/>
      <c r="N19" s="152"/>
      <c r="O19" s="152"/>
      <c r="P19" s="151"/>
      <c r="Q19" s="889"/>
      <c r="R19" s="892"/>
      <c r="S19" s="481"/>
      <c r="T19" s="482"/>
      <c r="U19" s="886"/>
    </row>
    <row r="20" spans="1:23" ht="13.5" customHeight="1" thickBot="1">
      <c r="A20" s="138" t="s">
        <v>89</v>
      </c>
      <c r="B20" s="153" t="str">
        <f>IF('新特小訓第４号（生産指標）'!J16="","",'新特小訓第４号（生産指標）'!J16)</f>
        <v/>
      </c>
      <c r="C20" s="154" t="s">
        <v>90</v>
      </c>
      <c r="D20" s="153" t="str">
        <f>IF('新特小訓第４号（生産指標）'!M16="","",'新特小訓第４号（生産指標）'!M16)</f>
        <v/>
      </c>
      <c r="E20" s="154" t="s">
        <v>106</v>
      </c>
      <c r="F20" s="155" t="str">
        <f>IF('新特小訓第４号（生産指標）'!P16="","",'新特小訓第４号（生産指標）'!P16)</f>
        <v/>
      </c>
      <c r="G20" s="156" t="s">
        <v>107</v>
      </c>
      <c r="H20" s="157"/>
      <c r="I20" s="154"/>
      <c r="J20" s="157"/>
      <c r="L20" s="157"/>
      <c r="M20" s="154"/>
      <c r="N20" s="157"/>
      <c r="O20" s="157"/>
      <c r="P20" s="151"/>
      <c r="Q20" s="890"/>
      <c r="R20" s="893"/>
      <c r="S20" s="483"/>
      <c r="T20" s="484"/>
      <c r="U20" s="887"/>
    </row>
    <row r="21" spans="1:23" ht="15" customHeight="1" thickTop="1">
      <c r="A21" s="138"/>
      <c r="B21" s="129" t="s">
        <v>201</v>
      </c>
      <c r="C21" s="590" t="str">
        <f>IF(入力シート!G2="","",入力シート!G2)</f>
        <v/>
      </c>
      <c r="D21" s="590"/>
      <c r="E21" s="590"/>
      <c r="F21" s="590"/>
      <c r="G21" s="590"/>
      <c r="H21" s="590"/>
      <c r="I21" s="590"/>
      <c r="J21" s="590"/>
      <c r="K21" s="129"/>
      <c r="L21" s="129"/>
      <c r="M21" s="129"/>
      <c r="N21" s="129"/>
      <c r="P21" s="145"/>
      <c r="Q21" s="158"/>
      <c r="R21" s="145"/>
      <c r="S21" s="158"/>
      <c r="T21" s="159"/>
      <c r="V21" s="160"/>
      <c r="W21" s="160"/>
    </row>
    <row r="22" spans="1:23" ht="15" customHeight="1">
      <c r="A22" s="129" t="s">
        <v>108</v>
      </c>
      <c r="B22" s="129"/>
      <c r="C22" s="129"/>
      <c r="D22" s="161" t="s">
        <v>109</v>
      </c>
      <c r="E22" s="161"/>
      <c r="F22" s="558" t="str">
        <f>IF(入力シート!G8="","",入力シート!G8)</f>
        <v/>
      </c>
      <c r="G22" s="558"/>
      <c r="H22" s="162" t="s">
        <v>110</v>
      </c>
      <c r="I22" s="558" t="str">
        <f>IF(入力シート!K8="","",入力シート!K8)</f>
        <v/>
      </c>
      <c r="J22" s="558"/>
      <c r="K22" s="162" t="s">
        <v>110</v>
      </c>
      <c r="L22" s="195" t="str">
        <f>IF(入力シート!P8="","",入力シート!P8)</f>
        <v/>
      </c>
      <c r="M22" s="161" t="s">
        <v>111</v>
      </c>
      <c r="N22" s="157"/>
      <c r="P22" s="145"/>
      <c r="Q22" s="145"/>
      <c r="R22" s="145"/>
      <c r="S22" s="145"/>
      <c r="T22" s="164"/>
      <c r="V22" s="160"/>
    </row>
    <row r="23" spans="1:23" ht="15" customHeight="1" thickBot="1">
      <c r="A23" s="165"/>
      <c r="B23" s="165" t="s">
        <v>200</v>
      </c>
      <c r="C23" s="559" t="str">
        <f>IF(入力シート!G3="","",入力シート!G3)</f>
        <v/>
      </c>
      <c r="D23" s="559"/>
      <c r="E23" s="559"/>
      <c r="F23" s="559"/>
      <c r="G23" s="559"/>
      <c r="H23" s="559"/>
      <c r="I23" s="559"/>
      <c r="J23" s="166" t="s">
        <v>112</v>
      </c>
      <c r="K23" s="136"/>
      <c r="L23" s="136"/>
      <c r="M23" s="136"/>
      <c r="N23" s="129"/>
      <c r="U23" s="167"/>
    </row>
    <row r="24" spans="1:23" ht="21.75" customHeight="1" thickTop="1" thickBot="1">
      <c r="A24" s="168" t="s">
        <v>113</v>
      </c>
      <c r="B24" s="168"/>
      <c r="C24" s="168"/>
      <c r="D24" s="168"/>
      <c r="E24" s="168"/>
      <c r="F24" s="168"/>
      <c r="G24" s="168"/>
      <c r="H24" s="168"/>
      <c r="I24" s="168"/>
      <c r="J24" s="166"/>
      <c r="K24" s="168"/>
      <c r="L24" s="168"/>
      <c r="M24" s="136"/>
      <c r="N24" s="129"/>
      <c r="O24" s="169"/>
      <c r="P24" s="170"/>
      <c r="Q24" s="171"/>
      <c r="R24" s="172" t="s">
        <v>209</v>
      </c>
      <c r="S24" s="172" t="s">
        <v>210</v>
      </c>
      <c r="T24" s="173" t="s">
        <v>125</v>
      </c>
      <c r="U24" s="172" t="s">
        <v>126</v>
      </c>
    </row>
    <row r="25" spans="1:23" ht="18" customHeight="1" thickTop="1" thickBot="1">
      <c r="A25" s="168"/>
      <c r="B25" s="168" t="s">
        <v>200</v>
      </c>
      <c r="C25" s="560"/>
      <c r="D25" s="561"/>
      <c r="E25" s="561"/>
      <c r="F25" s="561"/>
      <c r="G25" s="561"/>
      <c r="H25" s="561"/>
      <c r="I25" s="562"/>
      <c r="J25" s="166" t="s">
        <v>112</v>
      </c>
      <c r="K25" s="168"/>
      <c r="L25" s="168"/>
      <c r="M25" s="136"/>
      <c r="N25" s="129"/>
      <c r="O25" s="129"/>
      <c r="P25" s="591" t="s">
        <v>104</v>
      </c>
      <c r="Q25" s="592"/>
      <c r="R25" s="864" t="str">
        <f>IF(SUM(R31:R120)=0,"",ROUNDUP(SUM(R31:R120),0))</f>
        <v/>
      </c>
      <c r="S25" s="864" t="str">
        <f>IF(SUM(S31:S120)=0,"",ROUNDUP(SUM(S31:S120),0))</f>
        <v/>
      </c>
      <c r="T25" s="864" t="str">
        <f>IF(SUM(T31:T120)=0,"",ROUNDUP(SUM(T31:T120),0))</f>
        <v/>
      </c>
      <c r="U25" s="541" t="str">
        <f>IF(SUM(U31:U120)=0,"",ROUNDUP(SUM(U31:U120),0))</f>
        <v/>
      </c>
    </row>
    <row r="26" spans="1:23" ht="12.75" customHeight="1" thickTop="1" thickBot="1">
      <c r="P26" s="593"/>
      <c r="Q26" s="594"/>
      <c r="R26" s="875"/>
      <c r="S26" s="875"/>
      <c r="T26" s="865"/>
      <c r="U26" s="542"/>
    </row>
    <row r="27" spans="1:23" ht="12.75" customHeight="1" thickTop="1">
      <c r="P27" s="174"/>
      <c r="Q27" s="174"/>
      <c r="R27" s="175"/>
      <c r="S27" s="175"/>
      <c r="T27" s="175"/>
      <c r="U27" s="175"/>
    </row>
    <row r="28" spans="1:23" s="176" customFormat="1" ht="24.95" customHeight="1">
      <c r="A28" s="565" t="s">
        <v>204</v>
      </c>
      <c r="B28" s="566"/>
      <c r="C28" s="566"/>
      <c r="D28" s="566"/>
      <c r="E28" s="566"/>
      <c r="F28" s="566"/>
      <c r="G28" s="566"/>
      <c r="H28" s="566"/>
      <c r="I28" s="566"/>
      <c r="J28" s="566"/>
      <c r="K28" s="566"/>
      <c r="L28" s="566"/>
      <c r="M28" s="566"/>
      <c r="N28" s="566"/>
      <c r="O28" s="566"/>
      <c r="P28" s="566"/>
      <c r="Q28" s="567"/>
      <c r="R28" s="866" t="s">
        <v>205</v>
      </c>
      <c r="S28" s="866" t="s">
        <v>206</v>
      </c>
      <c r="T28" s="869" t="s">
        <v>207</v>
      </c>
      <c r="U28" s="872" t="s">
        <v>208</v>
      </c>
    </row>
    <row r="29" spans="1:23" ht="24.95" customHeight="1">
      <c r="A29" s="876" t="s">
        <v>95</v>
      </c>
      <c r="B29" s="877"/>
      <c r="C29" s="877"/>
      <c r="D29" s="877"/>
      <c r="E29" s="877"/>
      <c r="F29" s="877"/>
      <c r="G29" s="877"/>
      <c r="H29" s="877"/>
      <c r="I29" s="877"/>
      <c r="J29" s="877"/>
      <c r="K29" s="877"/>
      <c r="L29" s="877"/>
      <c r="M29" s="877"/>
      <c r="N29" s="877"/>
      <c r="O29" s="877"/>
      <c r="P29" s="877"/>
      <c r="Q29" s="878"/>
      <c r="R29" s="867"/>
      <c r="S29" s="867"/>
      <c r="T29" s="870"/>
      <c r="U29" s="873"/>
    </row>
    <row r="30" spans="1:23" ht="24.95" customHeight="1">
      <c r="A30" s="581"/>
      <c r="B30" s="879"/>
      <c r="C30" s="879"/>
      <c r="D30" s="879"/>
      <c r="E30" s="879"/>
      <c r="F30" s="879"/>
      <c r="G30" s="879"/>
      <c r="H30" s="879"/>
      <c r="I30" s="879"/>
      <c r="J30" s="879"/>
      <c r="K30" s="879"/>
      <c r="L30" s="879"/>
      <c r="M30" s="879"/>
      <c r="N30" s="879"/>
      <c r="O30" s="879"/>
      <c r="P30" s="879"/>
      <c r="Q30" s="880"/>
      <c r="R30" s="868"/>
      <c r="S30" s="868"/>
      <c r="T30" s="871"/>
      <c r="U30" s="874"/>
    </row>
    <row r="31" spans="1:23" s="138" customFormat="1" ht="19.899999999999999" customHeight="1">
      <c r="A31" s="851">
        <v>1</v>
      </c>
      <c r="B31" s="854"/>
      <c r="C31" s="521"/>
      <c r="D31" s="521"/>
      <c r="E31" s="521"/>
      <c r="F31" s="521"/>
      <c r="G31" s="521"/>
      <c r="H31" s="521"/>
      <c r="I31" s="521"/>
      <c r="J31" s="521"/>
      <c r="K31" s="521"/>
      <c r="L31" s="521"/>
      <c r="M31" s="521"/>
      <c r="N31" s="521"/>
      <c r="O31" s="521"/>
      <c r="P31" s="521"/>
      <c r="Q31" s="855"/>
      <c r="R31" s="846"/>
      <c r="S31" s="846"/>
      <c r="T31" s="846"/>
      <c r="U31" s="843"/>
    </row>
    <row r="32" spans="1:23" s="138" customFormat="1" ht="10.15" customHeight="1">
      <c r="A32" s="852"/>
      <c r="B32" s="856"/>
      <c r="C32" s="524"/>
      <c r="D32" s="524"/>
      <c r="E32" s="524"/>
      <c r="F32" s="524"/>
      <c r="G32" s="524"/>
      <c r="H32" s="524"/>
      <c r="I32" s="524"/>
      <c r="J32" s="524"/>
      <c r="K32" s="524"/>
      <c r="L32" s="524"/>
      <c r="M32" s="524"/>
      <c r="N32" s="524"/>
      <c r="O32" s="524"/>
      <c r="P32" s="524"/>
      <c r="Q32" s="857"/>
      <c r="R32" s="847"/>
      <c r="S32" s="847"/>
      <c r="T32" s="847"/>
      <c r="U32" s="844"/>
    </row>
    <row r="33" spans="1:21" s="138" customFormat="1" ht="10.15" customHeight="1">
      <c r="A33" s="853"/>
      <c r="B33" s="858"/>
      <c r="C33" s="527"/>
      <c r="D33" s="527"/>
      <c r="E33" s="527"/>
      <c r="F33" s="527"/>
      <c r="G33" s="527"/>
      <c r="H33" s="527"/>
      <c r="I33" s="527"/>
      <c r="J33" s="527"/>
      <c r="K33" s="527"/>
      <c r="L33" s="527"/>
      <c r="M33" s="527"/>
      <c r="N33" s="527"/>
      <c r="O33" s="527"/>
      <c r="P33" s="527"/>
      <c r="Q33" s="859"/>
      <c r="R33" s="848"/>
      <c r="S33" s="848"/>
      <c r="T33" s="848"/>
      <c r="U33" s="845"/>
    </row>
    <row r="34" spans="1:21" s="138" customFormat="1" ht="19.899999999999999" customHeight="1">
      <c r="A34" s="851">
        <v>2</v>
      </c>
      <c r="B34" s="854"/>
      <c r="C34" s="521"/>
      <c r="D34" s="521"/>
      <c r="E34" s="521"/>
      <c r="F34" s="521"/>
      <c r="G34" s="521"/>
      <c r="H34" s="521"/>
      <c r="I34" s="521"/>
      <c r="J34" s="521"/>
      <c r="K34" s="521"/>
      <c r="L34" s="521"/>
      <c r="M34" s="521"/>
      <c r="N34" s="521"/>
      <c r="O34" s="521"/>
      <c r="P34" s="521"/>
      <c r="Q34" s="855"/>
      <c r="R34" s="846"/>
      <c r="S34" s="846"/>
      <c r="T34" s="846"/>
      <c r="U34" s="843"/>
    </row>
    <row r="35" spans="1:21" s="138" customFormat="1" ht="10.15" customHeight="1">
      <c r="A35" s="852"/>
      <c r="B35" s="856"/>
      <c r="C35" s="524"/>
      <c r="D35" s="524"/>
      <c r="E35" s="524"/>
      <c r="F35" s="524"/>
      <c r="G35" s="524"/>
      <c r="H35" s="524"/>
      <c r="I35" s="524"/>
      <c r="J35" s="524"/>
      <c r="K35" s="524"/>
      <c r="L35" s="524"/>
      <c r="M35" s="524"/>
      <c r="N35" s="524"/>
      <c r="O35" s="524"/>
      <c r="P35" s="524"/>
      <c r="Q35" s="857"/>
      <c r="R35" s="847"/>
      <c r="S35" s="847"/>
      <c r="T35" s="847"/>
      <c r="U35" s="844"/>
    </row>
    <row r="36" spans="1:21" s="138" customFormat="1" ht="10.15" customHeight="1">
      <c r="A36" s="853"/>
      <c r="B36" s="858"/>
      <c r="C36" s="527"/>
      <c r="D36" s="527"/>
      <c r="E36" s="527"/>
      <c r="F36" s="527"/>
      <c r="G36" s="527"/>
      <c r="H36" s="527"/>
      <c r="I36" s="527"/>
      <c r="J36" s="527"/>
      <c r="K36" s="527"/>
      <c r="L36" s="527"/>
      <c r="M36" s="527"/>
      <c r="N36" s="527"/>
      <c r="O36" s="527"/>
      <c r="P36" s="527"/>
      <c r="Q36" s="859"/>
      <c r="R36" s="848"/>
      <c r="S36" s="848"/>
      <c r="T36" s="848"/>
      <c r="U36" s="845"/>
    </row>
    <row r="37" spans="1:21" s="138" customFormat="1" ht="19.899999999999999" customHeight="1">
      <c r="A37" s="851">
        <v>3</v>
      </c>
      <c r="B37" s="854"/>
      <c r="C37" s="521"/>
      <c r="D37" s="521"/>
      <c r="E37" s="521"/>
      <c r="F37" s="521"/>
      <c r="G37" s="521"/>
      <c r="H37" s="521"/>
      <c r="I37" s="521"/>
      <c r="J37" s="521"/>
      <c r="K37" s="521"/>
      <c r="L37" s="521"/>
      <c r="M37" s="521"/>
      <c r="N37" s="521"/>
      <c r="O37" s="521"/>
      <c r="P37" s="521"/>
      <c r="Q37" s="855"/>
      <c r="R37" s="846"/>
      <c r="S37" s="846"/>
      <c r="T37" s="846"/>
      <c r="U37" s="843"/>
    </row>
    <row r="38" spans="1:21" s="138" customFormat="1" ht="10.15" customHeight="1">
      <c r="A38" s="852"/>
      <c r="B38" s="856"/>
      <c r="C38" s="524"/>
      <c r="D38" s="524"/>
      <c r="E38" s="524"/>
      <c r="F38" s="524"/>
      <c r="G38" s="524"/>
      <c r="H38" s="524"/>
      <c r="I38" s="524"/>
      <c r="J38" s="524"/>
      <c r="K38" s="524"/>
      <c r="L38" s="524"/>
      <c r="M38" s="524"/>
      <c r="N38" s="524"/>
      <c r="O38" s="524"/>
      <c r="P38" s="524"/>
      <c r="Q38" s="857"/>
      <c r="R38" s="847"/>
      <c r="S38" s="847"/>
      <c r="T38" s="847"/>
      <c r="U38" s="844"/>
    </row>
    <row r="39" spans="1:21" s="138" customFormat="1" ht="10.15" customHeight="1">
      <c r="A39" s="853"/>
      <c r="B39" s="858"/>
      <c r="C39" s="527"/>
      <c r="D39" s="527"/>
      <c r="E39" s="527"/>
      <c r="F39" s="527"/>
      <c r="G39" s="527"/>
      <c r="H39" s="527"/>
      <c r="I39" s="527"/>
      <c r="J39" s="527"/>
      <c r="K39" s="527"/>
      <c r="L39" s="527"/>
      <c r="M39" s="527"/>
      <c r="N39" s="527"/>
      <c r="O39" s="527"/>
      <c r="P39" s="527"/>
      <c r="Q39" s="859"/>
      <c r="R39" s="848"/>
      <c r="S39" s="848"/>
      <c r="T39" s="848"/>
      <c r="U39" s="845"/>
    </row>
    <row r="40" spans="1:21" s="138" customFormat="1" ht="19.899999999999999" customHeight="1">
      <c r="A40" s="851">
        <v>4</v>
      </c>
      <c r="B40" s="854"/>
      <c r="C40" s="521"/>
      <c r="D40" s="521"/>
      <c r="E40" s="521"/>
      <c r="F40" s="521"/>
      <c r="G40" s="521"/>
      <c r="H40" s="521"/>
      <c r="I40" s="521"/>
      <c r="J40" s="521"/>
      <c r="K40" s="521"/>
      <c r="L40" s="521"/>
      <c r="M40" s="521"/>
      <c r="N40" s="521"/>
      <c r="O40" s="521"/>
      <c r="P40" s="521"/>
      <c r="Q40" s="855"/>
      <c r="R40" s="846"/>
      <c r="S40" s="846"/>
      <c r="T40" s="846"/>
      <c r="U40" s="843"/>
    </row>
    <row r="41" spans="1:21" s="138" customFormat="1" ht="10.15" customHeight="1">
      <c r="A41" s="852"/>
      <c r="B41" s="856"/>
      <c r="C41" s="524"/>
      <c r="D41" s="524"/>
      <c r="E41" s="524"/>
      <c r="F41" s="524"/>
      <c r="G41" s="524"/>
      <c r="H41" s="524"/>
      <c r="I41" s="524"/>
      <c r="J41" s="524"/>
      <c r="K41" s="524"/>
      <c r="L41" s="524"/>
      <c r="M41" s="524"/>
      <c r="N41" s="524"/>
      <c r="O41" s="524"/>
      <c r="P41" s="524"/>
      <c r="Q41" s="857"/>
      <c r="R41" s="847"/>
      <c r="S41" s="847"/>
      <c r="T41" s="847"/>
      <c r="U41" s="844"/>
    </row>
    <row r="42" spans="1:21" s="138" customFormat="1" ht="10.15" customHeight="1">
      <c r="A42" s="853"/>
      <c r="B42" s="858"/>
      <c r="C42" s="527"/>
      <c r="D42" s="527"/>
      <c r="E42" s="527"/>
      <c r="F42" s="527"/>
      <c r="G42" s="527"/>
      <c r="H42" s="527"/>
      <c r="I42" s="527"/>
      <c r="J42" s="527"/>
      <c r="K42" s="527"/>
      <c r="L42" s="527"/>
      <c r="M42" s="527"/>
      <c r="N42" s="527"/>
      <c r="O42" s="527"/>
      <c r="P42" s="527"/>
      <c r="Q42" s="859"/>
      <c r="R42" s="848"/>
      <c r="S42" s="848"/>
      <c r="T42" s="848"/>
      <c r="U42" s="845"/>
    </row>
    <row r="43" spans="1:21" s="138" customFormat="1" ht="19.899999999999999" customHeight="1">
      <c r="A43" s="851">
        <v>5</v>
      </c>
      <c r="B43" s="854"/>
      <c r="C43" s="521"/>
      <c r="D43" s="521"/>
      <c r="E43" s="521"/>
      <c r="F43" s="521"/>
      <c r="G43" s="521"/>
      <c r="H43" s="521"/>
      <c r="I43" s="521"/>
      <c r="J43" s="521"/>
      <c r="K43" s="521"/>
      <c r="L43" s="521"/>
      <c r="M43" s="521"/>
      <c r="N43" s="521"/>
      <c r="O43" s="521"/>
      <c r="P43" s="521"/>
      <c r="Q43" s="855"/>
      <c r="R43" s="846"/>
      <c r="S43" s="846"/>
      <c r="T43" s="846"/>
      <c r="U43" s="843"/>
    </row>
    <row r="44" spans="1:21" s="138" customFormat="1" ht="10.15" customHeight="1">
      <c r="A44" s="852"/>
      <c r="B44" s="856"/>
      <c r="C44" s="524"/>
      <c r="D44" s="524"/>
      <c r="E44" s="524"/>
      <c r="F44" s="524"/>
      <c r="G44" s="524"/>
      <c r="H44" s="524"/>
      <c r="I44" s="524"/>
      <c r="J44" s="524"/>
      <c r="K44" s="524"/>
      <c r="L44" s="524"/>
      <c r="M44" s="524"/>
      <c r="N44" s="524"/>
      <c r="O44" s="524"/>
      <c r="P44" s="524"/>
      <c r="Q44" s="857"/>
      <c r="R44" s="847"/>
      <c r="S44" s="847"/>
      <c r="T44" s="847"/>
      <c r="U44" s="844"/>
    </row>
    <row r="45" spans="1:21" s="138" customFormat="1" ht="10.15" customHeight="1">
      <c r="A45" s="853"/>
      <c r="B45" s="858"/>
      <c r="C45" s="527"/>
      <c r="D45" s="527"/>
      <c r="E45" s="527"/>
      <c r="F45" s="527"/>
      <c r="G45" s="527"/>
      <c r="H45" s="527"/>
      <c r="I45" s="527"/>
      <c r="J45" s="527"/>
      <c r="K45" s="527"/>
      <c r="L45" s="527"/>
      <c r="M45" s="527"/>
      <c r="N45" s="527"/>
      <c r="O45" s="527"/>
      <c r="P45" s="527"/>
      <c r="Q45" s="859"/>
      <c r="R45" s="848"/>
      <c r="S45" s="848"/>
      <c r="T45" s="848"/>
      <c r="U45" s="845"/>
    </row>
    <row r="46" spans="1:21" s="138" customFormat="1" ht="19.899999999999999" customHeight="1">
      <c r="A46" s="851">
        <v>6</v>
      </c>
      <c r="B46" s="854"/>
      <c r="C46" s="521"/>
      <c r="D46" s="521"/>
      <c r="E46" s="521"/>
      <c r="F46" s="521"/>
      <c r="G46" s="521"/>
      <c r="H46" s="521"/>
      <c r="I46" s="521"/>
      <c r="J46" s="521"/>
      <c r="K46" s="521"/>
      <c r="L46" s="521"/>
      <c r="M46" s="521"/>
      <c r="N46" s="521"/>
      <c r="O46" s="521"/>
      <c r="P46" s="521"/>
      <c r="Q46" s="855"/>
      <c r="R46" s="846"/>
      <c r="S46" s="846"/>
      <c r="T46" s="846"/>
      <c r="U46" s="843"/>
    </row>
    <row r="47" spans="1:21" s="138" customFormat="1" ht="10.15" customHeight="1">
      <c r="A47" s="852"/>
      <c r="B47" s="856"/>
      <c r="C47" s="524"/>
      <c r="D47" s="524"/>
      <c r="E47" s="524"/>
      <c r="F47" s="524"/>
      <c r="G47" s="524"/>
      <c r="H47" s="524"/>
      <c r="I47" s="524"/>
      <c r="J47" s="524"/>
      <c r="K47" s="524"/>
      <c r="L47" s="524"/>
      <c r="M47" s="524"/>
      <c r="N47" s="524"/>
      <c r="O47" s="524"/>
      <c r="P47" s="524"/>
      <c r="Q47" s="857"/>
      <c r="R47" s="847"/>
      <c r="S47" s="847"/>
      <c r="T47" s="847"/>
      <c r="U47" s="844"/>
    </row>
    <row r="48" spans="1:21" s="138" customFormat="1" ht="10.15" customHeight="1">
      <c r="A48" s="853"/>
      <c r="B48" s="858"/>
      <c r="C48" s="527"/>
      <c r="D48" s="527"/>
      <c r="E48" s="527"/>
      <c r="F48" s="527"/>
      <c r="G48" s="527"/>
      <c r="H48" s="527"/>
      <c r="I48" s="527"/>
      <c r="J48" s="527"/>
      <c r="K48" s="527"/>
      <c r="L48" s="527"/>
      <c r="M48" s="527"/>
      <c r="N48" s="527"/>
      <c r="O48" s="527"/>
      <c r="P48" s="527"/>
      <c r="Q48" s="859"/>
      <c r="R48" s="848"/>
      <c r="S48" s="848"/>
      <c r="T48" s="848"/>
      <c r="U48" s="845"/>
    </row>
    <row r="49" spans="1:21" s="138" customFormat="1" ht="19.899999999999999" customHeight="1">
      <c r="A49" s="851">
        <v>7</v>
      </c>
      <c r="B49" s="854"/>
      <c r="C49" s="521"/>
      <c r="D49" s="521"/>
      <c r="E49" s="521"/>
      <c r="F49" s="521"/>
      <c r="G49" s="521"/>
      <c r="H49" s="521"/>
      <c r="I49" s="521"/>
      <c r="J49" s="521"/>
      <c r="K49" s="521"/>
      <c r="L49" s="521"/>
      <c r="M49" s="521"/>
      <c r="N49" s="521"/>
      <c r="O49" s="521"/>
      <c r="P49" s="521"/>
      <c r="Q49" s="855"/>
      <c r="R49" s="846"/>
      <c r="S49" s="846"/>
      <c r="T49" s="846"/>
      <c r="U49" s="843"/>
    </row>
    <row r="50" spans="1:21" s="138" customFormat="1" ht="10.15" customHeight="1">
      <c r="A50" s="852"/>
      <c r="B50" s="856"/>
      <c r="C50" s="524"/>
      <c r="D50" s="524"/>
      <c r="E50" s="524"/>
      <c r="F50" s="524"/>
      <c r="G50" s="524"/>
      <c r="H50" s="524"/>
      <c r="I50" s="524"/>
      <c r="J50" s="524"/>
      <c r="K50" s="524"/>
      <c r="L50" s="524"/>
      <c r="M50" s="524"/>
      <c r="N50" s="524"/>
      <c r="O50" s="524"/>
      <c r="P50" s="524"/>
      <c r="Q50" s="857"/>
      <c r="R50" s="847"/>
      <c r="S50" s="847"/>
      <c r="T50" s="847"/>
      <c r="U50" s="844"/>
    </row>
    <row r="51" spans="1:21" s="138" customFormat="1" ht="10.15" customHeight="1">
      <c r="A51" s="853"/>
      <c r="B51" s="858"/>
      <c r="C51" s="527"/>
      <c r="D51" s="527"/>
      <c r="E51" s="527"/>
      <c r="F51" s="527"/>
      <c r="G51" s="527"/>
      <c r="H51" s="527"/>
      <c r="I51" s="527"/>
      <c r="J51" s="527"/>
      <c r="K51" s="527"/>
      <c r="L51" s="527"/>
      <c r="M51" s="527"/>
      <c r="N51" s="527"/>
      <c r="O51" s="527"/>
      <c r="P51" s="527"/>
      <c r="Q51" s="859"/>
      <c r="R51" s="848"/>
      <c r="S51" s="848"/>
      <c r="T51" s="848"/>
      <c r="U51" s="845"/>
    </row>
    <row r="52" spans="1:21" s="138" customFormat="1" ht="19.899999999999999" customHeight="1">
      <c r="A52" s="851">
        <v>8</v>
      </c>
      <c r="B52" s="854"/>
      <c r="C52" s="521"/>
      <c r="D52" s="521"/>
      <c r="E52" s="521"/>
      <c r="F52" s="521"/>
      <c r="G52" s="521"/>
      <c r="H52" s="521"/>
      <c r="I52" s="521"/>
      <c r="J52" s="521"/>
      <c r="K52" s="521"/>
      <c r="L52" s="521"/>
      <c r="M52" s="521"/>
      <c r="N52" s="521"/>
      <c r="O52" s="521"/>
      <c r="P52" s="521"/>
      <c r="Q52" s="855"/>
      <c r="R52" s="846"/>
      <c r="S52" s="846"/>
      <c r="T52" s="846"/>
      <c r="U52" s="843"/>
    </row>
    <row r="53" spans="1:21" s="138" customFormat="1" ht="10.15" customHeight="1">
      <c r="A53" s="852"/>
      <c r="B53" s="856"/>
      <c r="C53" s="524"/>
      <c r="D53" s="524"/>
      <c r="E53" s="524"/>
      <c r="F53" s="524"/>
      <c r="G53" s="524"/>
      <c r="H53" s="524"/>
      <c r="I53" s="524"/>
      <c r="J53" s="524"/>
      <c r="K53" s="524"/>
      <c r="L53" s="524"/>
      <c r="M53" s="524"/>
      <c r="N53" s="524"/>
      <c r="O53" s="524"/>
      <c r="P53" s="524"/>
      <c r="Q53" s="857"/>
      <c r="R53" s="847"/>
      <c r="S53" s="847"/>
      <c r="T53" s="847"/>
      <c r="U53" s="844"/>
    </row>
    <row r="54" spans="1:21" s="138" customFormat="1" ht="10.15" customHeight="1">
      <c r="A54" s="853"/>
      <c r="B54" s="858"/>
      <c r="C54" s="527"/>
      <c r="D54" s="527"/>
      <c r="E54" s="527"/>
      <c r="F54" s="527"/>
      <c r="G54" s="527"/>
      <c r="H54" s="527"/>
      <c r="I54" s="527"/>
      <c r="J54" s="527"/>
      <c r="K54" s="527"/>
      <c r="L54" s="527"/>
      <c r="M54" s="527"/>
      <c r="N54" s="527"/>
      <c r="O54" s="527"/>
      <c r="P54" s="527"/>
      <c r="Q54" s="859"/>
      <c r="R54" s="848"/>
      <c r="S54" s="848"/>
      <c r="T54" s="848"/>
      <c r="U54" s="845"/>
    </row>
    <row r="55" spans="1:21" s="138" customFormat="1" ht="19.899999999999999" customHeight="1">
      <c r="A55" s="851">
        <v>9</v>
      </c>
      <c r="B55" s="854"/>
      <c r="C55" s="521"/>
      <c r="D55" s="521"/>
      <c r="E55" s="521"/>
      <c r="F55" s="521"/>
      <c r="G55" s="521"/>
      <c r="H55" s="521"/>
      <c r="I55" s="521"/>
      <c r="J55" s="521"/>
      <c r="K55" s="521"/>
      <c r="L55" s="521"/>
      <c r="M55" s="521"/>
      <c r="N55" s="521"/>
      <c r="O55" s="521"/>
      <c r="P55" s="521"/>
      <c r="Q55" s="855"/>
      <c r="R55" s="846"/>
      <c r="S55" s="846"/>
      <c r="T55" s="846"/>
      <c r="U55" s="843"/>
    </row>
    <row r="56" spans="1:21" s="138" customFormat="1" ht="10.15" customHeight="1">
      <c r="A56" s="852"/>
      <c r="B56" s="856"/>
      <c r="C56" s="524"/>
      <c r="D56" s="524"/>
      <c r="E56" s="524"/>
      <c r="F56" s="524"/>
      <c r="G56" s="524"/>
      <c r="H56" s="524"/>
      <c r="I56" s="524"/>
      <c r="J56" s="524"/>
      <c r="K56" s="524"/>
      <c r="L56" s="524"/>
      <c r="M56" s="524"/>
      <c r="N56" s="524"/>
      <c r="O56" s="524"/>
      <c r="P56" s="524"/>
      <c r="Q56" s="857"/>
      <c r="R56" s="847"/>
      <c r="S56" s="847"/>
      <c r="T56" s="847"/>
      <c r="U56" s="844"/>
    </row>
    <row r="57" spans="1:21" s="138" customFormat="1" ht="10.15" customHeight="1">
      <c r="A57" s="853"/>
      <c r="B57" s="858"/>
      <c r="C57" s="527"/>
      <c r="D57" s="527"/>
      <c r="E57" s="527"/>
      <c r="F57" s="527"/>
      <c r="G57" s="527"/>
      <c r="H57" s="527"/>
      <c r="I57" s="527"/>
      <c r="J57" s="527"/>
      <c r="K57" s="527"/>
      <c r="L57" s="527"/>
      <c r="M57" s="527"/>
      <c r="N57" s="527"/>
      <c r="O57" s="527"/>
      <c r="P57" s="527"/>
      <c r="Q57" s="859"/>
      <c r="R57" s="848"/>
      <c r="S57" s="848"/>
      <c r="T57" s="848"/>
      <c r="U57" s="845"/>
    </row>
    <row r="58" spans="1:21" s="138" customFormat="1" ht="19.899999999999999" customHeight="1">
      <c r="A58" s="851">
        <v>10</v>
      </c>
      <c r="B58" s="854"/>
      <c r="C58" s="521"/>
      <c r="D58" s="521"/>
      <c r="E58" s="521"/>
      <c r="F58" s="521"/>
      <c r="G58" s="521"/>
      <c r="H58" s="521"/>
      <c r="I58" s="521"/>
      <c r="J58" s="521"/>
      <c r="K58" s="521"/>
      <c r="L58" s="521"/>
      <c r="M58" s="521"/>
      <c r="N58" s="521"/>
      <c r="O58" s="521"/>
      <c r="P58" s="521"/>
      <c r="Q58" s="855"/>
      <c r="R58" s="846"/>
      <c r="S58" s="846"/>
      <c r="T58" s="846"/>
      <c r="U58" s="843"/>
    </row>
    <row r="59" spans="1:21" s="138" customFormat="1" ht="10.15" customHeight="1">
      <c r="A59" s="852"/>
      <c r="B59" s="856"/>
      <c r="C59" s="524"/>
      <c r="D59" s="524"/>
      <c r="E59" s="524"/>
      <c r="F59" s="524"/>
      <c r="G59" s="524"/>
      <c r="H59" s="524"/>
      <c r="I59" s="524"/>
      <c r="J59" s="524"/>
      <c r="K59" s="524"/>
      <c r="L59" s="524"/>
      <c r="M59" s="524"/>
      <c r="N59" s="524"/>
      <c r="O59" s="524"/>
      <c r="P59" s="524"/>
      <c r="Q59" s="857"/>
      <c r="R59" s="847"/>
      <c r="S59" s="847"/>
      <c r="T59" s="847"/>
      <c r="U59" s="844"/>
    </row>
    <row r="60" spans="1:21" s="138" customFormat="1" ht="10.15" customHeight="1">
      <c r="A60" s="853"/>
      <c r="B60" s="858"/>
      <c r="C60" s="527"/>
      <c r="D60" s="527"/>
      <c r="E60" s="527"/>
      <c r="F60" s="527"/>
      <c r="G60" s="527"/>
      <c r="H60" s="527"/>
      <c r="I60" s="527"/>
      <c r="J60" s="527"/>
      <c r="K60" s="527"/>
      <c r="L60" s="527"/>
      <c r="M60" s="527"/>
      <c r="N60" s="527"/>
      <c r="O60" s="527"/>
      <c r="P60" s="527"/>
      <c r="Q60" s="859"/>
      <c r="R60" s="848"/>
      <c r="S60" s="848"/>
      <c r="T60" s="848"/>
      <c r="U60" s="845"/>
    </row>
    <row r="61" spans="1:21" s="138" customFormat="1" ht="19.899999999999999" customHeight="1">
      <c r="A61" s="851">
        <v>11</v>
      </c>
      <c r="B61" s="854"/>
      <c r="C61" s="521"/>
      <c r="D61" s="521"/>
      <c r="E61" s="521"/>
      <c r="F61" s="521"/>
      <c r="G61" s="521"/>
      <c r="H61" s="521"/>
      <c r="I61" s="521"/>
      <c r="J61" s="521"/>
      <c r="K61" s="521"/>
      <c r="L61" s="521"/>
      <c r="M61" s="521"/>
      <c r="N61" s="521"/>
      <c r="O61" s="521"/>
      <c r="P61" s="521"/>
      <c r="Q61" s="855"/>
      <c r="R61" s="846"/>
      <c r="S61" s="846"/>
      <c r="T61" s="846"/>
      <c r="U61" s="843"/>
    </row>
    <row r="62" spans="1:21" s="138" customFormat="1" ht="10.15" customHeight="1">
      <c r="A62" s="852"/>
      <c r="B62" s="856"/>
      <c r="C62" s="524"/>
      <c r="D62" s="524"/>
      <c r="E62" s="524"/>
      <c r="F62" s="524"/>
      <c r="G62" s="524"/>
      <c r="H62" s="524"/>
      <c r="I62" s="524"/>
      <c r="J62" s="524"/>
      <c r="K62" s="524"/>
      <c r="L62" s="524"/>
      <c r="M62" s="524"/>
      <c r="N62" s="524"/>
      <c r="O62" s="524"/>
      <c r="P62" s="524"/>
      <c r="Q62" s="857"/>
      <c r="R62" s="847"/>
      <c r="S62" s="847"/>
      <c r="T62" s="847"/>
      <c r="U62" s="844"/>
    </row>
    <row r="63" spans="1:21" s="138" customFormat="1" ht="10.15" customHeight="1">
      <c r="A63" s="853"/>
      <c r="B63" s="858"/>
      <c r="C63" s="527"/>
      <c r="D63" s="527"/>
      <c r="E63" s="527"/>
      <c r="F63" s="527"/>
      <c r="G63" s="527"/>
      <c r="H63" s="527"/>
      <c r="I63" s="527"/>
      <c r="J63" s="527"/>
      <c r="K63" s="527"/>
      <c r="L63" s="527"/>
      <c r="M63" s="527"/>
      <c r="N63" s="527"/>
      <c r="O63" s="527"/>
      <c r="P63" s="527"/>
      <c r="Q63" s="859"/>
      <c r="R63" s="848"/>
      <c r="S63" s="848"/>
      <c r="T63" s="848"/>
      <c r="U63" s="845"/>
    </row>
    <row r="64" spans="1:21" s="138" customFormat="1" ht="19.899999999999999" customHeight="1">
      <c r="A64" s="851">
        <v>12</v>
      </c>
      <c r="B64" s="854"/>
      <c r="C64" s="521"/>
      <c r="D64" s="521"/>
      <c r="E64" s="521"/>
      <c r="F64" s="521"/>
      <c r="G64" s="521"/>
      <c r="H64" s="521"/>
      <c r="I64" s="521"/>
      <c r="J64" s="521"/>
      <c r="K64" s="521"/>
      <c r="L64" s="521"/>
      <c r="M64" s="521"/>
      <c r="N64" s="521"/>
      <c r="O64" s="521"/>
      <c r="P64" s="521"/>
      <c r="Q64" s="855"/>
      <c r="R64" s="846"/>
      <c r="S64" s="846"/>
      <c r="T64" s="846"/>
      <c r="U64" s="843"/>
    </row>
    <row r="65" spans="1:21" s="138" customFormat="1" ht="10.15" customHeight="1">
      <c r="A65" s="852"/>
      <c r="B65" s="856"/>
      <c r="C65" s="524"/>
      <c r="D65" s="524"/>
      <c r="E65" s="524"/>
      <c r="F65" s="524"/>
      <c r="G65" s="524"/>
      <c r="H65" s="524"/>
      <c r="I65" s="524"/>
      <c r="J65" s="524"/>
      <c r="K65" s="524"/>
      <c r="L65" s="524"/>
      <c r="M65" s="524"/>
      <c r="N65" s="524"/>
      <c r="O65" s="524"/>
      <c r="P65" s="524"/>
      <c r="Q65" s="857"/>
      <c r="R65" s="847"/>
      <c r="S65" s="847"/>
      <c r="T65" s="847"/>
      <c r="U65" s="844"/>
    </row>
    <row r="66" spans="1:21" s="138" customFormat="1" ht="10.15" customHeight="1">
      <c r="A66" s="853"/>
      <c r="B66" s="858"/>
      <c r="C66" s="527"/>
      <c r="D66" s="527"/>
      <c r="E66" s="527"/>
      <c r="F66" s="527"/>
      <c r="G66" s="527"/>
      <c r="H66" s="527"/>
      <c r="I66" s="527"/>
      <c r="J66" s="527"/>
      <c r="K66" s="527"/>
      <c r="L66" s="527"/>
      <c r="M66" s="527"/>
      <c r="N66" s="527"/>
      <c r="O66" s="527"/>
      <c r="P66" s="527"/>
      <c r="Q66" s="859"/>
      <c r="R66" s="848"/>
      <c r="S66" s="848"/>
      <c r="T66" s="848"/>
      <c r="U66" s="845"/>
    </row>
    <row r="67" spans="1:21" s="138" customFormat="1" ht="19.899999999999999" customHeight="1">
      <c r="A67" s="851">
        <v>13</v>
      </c>
      <c r="B67" s="854"/>
      <c r="C67" s="521"/>
      <c r="D67" s="521"/>
      <c r="E67" s="521"/>
      <c r="F67" s="521"/>
      <c r="G67" s="521"/>
      <c r="H67" s="521"/>
      <c r="I67" s="521"/>
      <c r="J67" s="521"/>
      <c r="K67" s="521"/>
      <c r="L67" s="521"/>
      <c r="M67" s="521"/>
      <c r="N67" s="521"/>
      <c r="O67" s="521"/>
      <c r="P67" s="521"/>
      <c r="Q67" s="855"/>
      <c r="R67" s="846"/>
      <c r="S67" s="846"/>
      <c r="T67" s="846"/>
      <c r="U67" s="843"/>
    </row>
    <row r="68" spans="1:21" s="138" customFormat="1" ht="10.15" customHeight="1">
      <c r="A68" s="852"/>
      <c r="B68" s="856"/>
      <c r="C68" s="524"/>
      <c r="D68" s="524"/>
      <c r="E68" s="524"/>
      <c r="F68" s="524"/>
      <c r="G68" s="524"/>
      <c r="H68" s="524"/>
      <c r="I68" s="524"/>
      <c r="J68" s="524"/>
      <c r="K68" s="524"/>
      <c r="L68" s="524"/>
      <c r="M68" s="524"/>
      <c r="N68" s="524"/>
      <c r="O68" s="524"/>
      <c r="P68" s="524"/>
      <c r="Q68" s="857"/>
      <c r="R68" s="847"/>
      <c r="S68" s="847"/>
      <c r="T68" s="847"/>
      <c r="U68" s="844"/>
    </row>
    <row r="69" spans="1:21" s="138" customFormat="1" ht="10.15" customHeight="1">
      <c r="A69" s="853"/>
      <c r="B69" s="858"/>
      <c r="C69" s="527"/>
      <c r="D69" s="527"/>
      <c r="E69" s="527"/>
      <c r="F69" s="527"/>
      <c r="G69" s="527"/>
      <c r="H69" s="527"/>
      <c r="I69" s="527"/>
      <c r="J69" s="527"/>
      <c r="K69" s="527"/>
      <c r="L69" s="527"/>
      <c r="M69" s="527"/>
      <c r="N69" s="527"/>
      <c r="O69" s="527"/>
      <c r="P69" s="527"/>
      <c r="Q69" s="859"/>
      <c r="R69" s="848"/>
      <c r="S69" s="848"/>
      <c r="T69" s="848"/>
      <c r="U69" s="845"/>
    </row>
    <row r="70" spans="1:21" s="138" customFormat="1" ht="19.899999999999999" customHeight="1">
      <c r="A70" s="851">
        <v>14</v>
      </c>
      <c r="B70" s="854"/>
      <c r="C70" s="521"/>
      <c r="D70" s="521"/>
      <c r="E70" s="521"/>
      <c r="F70" s="521"/>
      <c r="G70" s="521"/>
      <c r="H70" s="521"/>
      <c r="I70" s="521"/>
      <c r="J70" s="521"/>
      <c r="K70" s="521"/>
      <c r="L70" s="521"/>
      <c r="M70" s="521"/>
      <c r="N70" s="521"/>
      <c r="O70" s="521"/>
      <c r="P70" s="521"/>
      <c r="Q70" s="855"/>
      <c r="R70" s="846"/>
      <c r="S70" s="846"/>
      <c r="T70" s="846"/>
      <c r="U70" s="843"/>
    </row>
    <row r="71" spans="1:21" s="138" customFormat="1" ht="10.15" customHeight="1">
      <c r="A71" s="852"/>
      <c r="B71" s="856"/>
      <c r="C71" s="524"/>
      <c r="D71" s="524"/>
      <c r="E71" s="524"/>
      <c r="F71" s="524"/>
      <c r="G71" s="524"/>
      <c r="H71" s="524"/>
      <c r="I71" s="524"/>
      <c r="J71" s="524"/>
      <c r="K71" s="524"/>
      <c r="L71" s="524"/>
      <c r="M71" s="524"/>
      <c r="N71" s="524"/>
      <c r="O71" s="524"/>
      <c r="P71" s="524"/>
      <c r="Q71" s="857"/>
      <c r="R71" s="847"/>
      <c r="S71" s="847"/>
      <c r="T71" s="847"/>
      <c r="U71" s="844"/>
    </row>
    <row r="72" spans="1:21" s="138" customFormat="1" ht="10.15" customHeight="1">
      <c r="A72" s="853"/>
      <c r="B72" s="858"/>
      <c r="C72" s="527"/>
      <c r="D72" s="527"/>
      <c r="E72" s="527"/>
      <c r="F72" s="527"/>
      <c r="G72" s="527"/>
      <c r="H72" s="527"/>
      <c r="I72" s="527"/>
      <c r="J72" s="527"/>
      <c r="K72" s="527"/>
      <c r="L72" s="527"/>
      <c r="M72" s="527"/>
      <c r="N72" s="527"/>
      <c r="O72" s="527"/>
      <c r="P72" s="527"/>
      <c r="Q72" s="859"/>
      <c r="R72" s="848"/>
      <c r="S72" s="848"/>
      <c r="T72" s="848"/>
      <c r="U72" s="845"/>
    </row>
    <row r="73" spans="1:21" s="138" customFormat="1" ht="19.899999999999999" customHeight="1">
      <c r="A73" s="851">
        <v>15</v>
      </c>
      <c r="B73" s="854"/>
      <c r="C73" s="521"/>
      <c r="D73" s="521"/>
      <c r="E73" s="521"/>
      <c r="F73" s="521"/>
      <c r="G73" s="521"/>
      <c r="H73" s="521"/>
      <c r="I73" s="521"/>
      <c r="J73" s="521"/>
      <c r="K73" s="521"/>
      <c r="L73" s="521"/>
      <c r="M73" s="521"/>
      <c r="N73" s="521"/>
      <c r="O73" s="521"/>
      <c r="P73" s="521"/>
      <c r="Q73" s="855"/>
      <c r="R73" s="846"/>
      <c r="S73" s="846"/>
      <c r="T73" s="846"/>
      <c r="U73" s="843"/>
    </row>
    <row r="74" spans="1:21" s="138" customFormat="1" ht="10.15" customHeight="1">
      <c r="A74" s="852"/>
      <c r="B74" s="856"/>
      <c r="C74" s="524"/>
      <c r="D74" s="524"/>
      <c r="E74" s="524"/>
      <c r="F74" s="524"/>
      <c r="G74" s="524"/>
      <c r="H74" s="524"/>
      <c r="I74" s="524"/>
      <c r="J74" s="524"/>
      <c r="K74" s="524"/>
      <c r="L74" s="524"/>
      <c r="M74" s="524"/>
      <c r="N74" s="524"/>
      <c r="O74" s="524"/>
      <c r="P74" s="524"/>
      <c r="Q74" s="857"/>
      <c r="R74" s="847"/>
      <c r="S74" s="847"/>
      <c r="T74" s="847"/>
      <c r="U74" s="844"/>
    </row>
    <row r="75" spans="1:21" s="138" customFormat="1" ht="10.15" customHeight="1">
      <c r="A75" s="853"/>
      <c r="B75" s="858"/>
      <c r="C75" s="527"/>
      <c r="D75" s="527"/>
      <c r="E75" s="527"/>
      <c r="F75" s="527"/>
      <c r="G75" s="527"/>
      <c r="H75" s="527"/>
      <c r="I75" s="527"/>
      <c r="J75" s="527"/>
      <c r="K75" s="527"/>
      <c r="L75" s="527"/>
      <c r="M75" s="527"/>
      <c r="N75" s="527"/>
      <c r="O75" s="527"/>
      <c r="P75" s="527"/>
      <c r="Q75" s="859"/>
      <c r="R75" s="848"/>
      <c r="S75" s="848"/>
      <c r="T75" s="848"/>
      <c r="U75" s="845"/>
    </row>
    <row r="76" spans="1:21" s="138" customFormat="1" ht="19.899999999999999" customHeight="1">
      <c r="A76" s="851">
        <v>16</v>
      </c>
      <c r="B76" s="854"/>
      <c r="C76" s="521"/>
      <c r="D76" s="521"/>
      <c r="E76" s="521"/>
      <c r="F76" s="521"/>
      <c r="G76" s="521"/>
      <c r="H76" s="521"/>
      <c r="I76" s="521"/>
      <c r="J76" s="521"/>
      <c r="K76" s="521"/>
      <c r="L76" s="521"/>
      <c r="M76" s="521"/>
      <c r="N76" s="521"/>
      <c r="O76" s="521"/>
      <c r="P76" s="521"/>
      <c r="Q76" s="855"/>
      <c r="R76" s="846"/>
      <c r="S76" s="846"/>
      <c r="T76" s="846"/>
      <c r="U76" s="843"/>
    </row>
    <row r="77" spans="1:21" s="138" customFormat="1" ht="10.15" customHeight="1">
      <c r="A77" s="852"/>
      <c r="B77" s="856"/>
      <c r="C77" s="524"/>
      <c r="D77" s="524"/>
      <c r="E77" s="524"/>
      <c r="F77" s="524"/>
      <c r="G77" s="524"/>
      <c r="H77" s="524"/>
      <c r="I77" s="524"/>
      <c r="J77" s="524"/>
      <c r="K77" s="524"/>
      <c r="L77" s="524"/>
      <c r="M77" s="524"/>
      <c r="N77" s="524"/>
      <c r="O77" s="524"/>
      <c r="P77" s="524"/>
      <c r="Q77" s="857"/>
      <c r="R77" s="847"/>
      <c r="S77" s="847"/>
      <c r="T77" s="847"/>
      <c r="U77" s="844"/>
    </row>
    <row r="78" spans="1:21" s="138" customFormat="1" ht="10.15" customHeight="1">
      <c r="A78" s="853"/>
      <c r="B78" s="858"/>
      <c r="C78" s="527"/>
      <c r="D78" s="527"/>
      <c r="E78" s="527"/>
      <c r="F78" s="527"/>
      <c r="G78" s="527"/>
      <c r="H78" s="527"/>
      <c r="I78" s="527"/>
      <c r="J78" s="527"/>
      <c r="K78" s="527"/>
      <c r="L78" s="527"/>
      <c r="M78" s="527"/>
      <c r="N78" s="527"/>
      <c r="O78" s="527"/>
      <c r="P78" s="527"/>
      <c r="Q78" s="859"/>
      <c r="R78" s="848"/>
      <c r="S78" s="848"/>
      <c r="T78" s="848"/>
      <c r="U78" s="845"/>
    </row>
    <row r="79" spans="1:21" s="138" customFormat="1" ht="19.899999999999999" customHeight="1">
      <c r="A79" s="851">
        <v>17</v>
      </c>
      <c r="B79" s="854"/>
      <c r="C79" s="521"/>
      <c r="D79" s="521"/>
      <c r="E79" s="521"/>
      <c r="F79" s="521"/>
      <c r="G79" s="521"/>
      <c r="H79" s="521"/>
      <c r="I79" s="521"/>
      <c r="J79" s="521"/>
      <c r="K79" s="521"/>
      <c r="L79" s="521"/>
      <c r="M79" s="521"/>
      <c r="N79" s="521"/>
      <c r="O79" s="521"/>
      <c r="P79" s="521"/>
      <c r="Q79" s="855"/>
      <c r="R79" s="846"/>
      <c r="S79" s="846"/>
      <c r="T79" s="846"/>
      <c r="U79" s="843"/>
    </row>
    <row r="80" spans="1:21" s="138" customFormat="1" ht="10.15" customHeight="1">
      <c r="A80" s="852"/>
      <c r="B80" s="856"/>
      <c r="C80" s="524"/>
      <c r="D80" s="524"/>
      <c r="E80" s="524"/>
      <c r="F80" s="524"/>
      <c r="G80" s="524"/>
      <c r="H80" s="524"/>
      <c r="I80" s="524"/>
      <c r="J80" s="524"/>
      <c r="K80" s="524"/>
      <c r="L80" s="524"/>
      <c r="M80" s="524"/>
      <c r="N80" s="524"/>
      <c r="O80" s="524"/>
      <c r="P80" s="524"/>
      <c r="Q80" s="857"/>
      <c r="R80" s="847"/>
      <c r="S80" s="847"/>
      <c r="T80" s="847"/>
      <c r="U80" s="844"/>
    </row>
    <row r="81" spans="1:21" s="138" customFormat="1" ht="10.15" customHeight="1">
      <c r="A81" s="853"/>
      <c r="B81" s="858"/>
      <c r="C81" s="527"/>
      <c r="D81" s="527"/>
      <c r="E81" s="527"/>
      <c r="F81" s="527"/>
      <c r="G81" s="527"/>
      <c r="H81" s="527"/>
      <c r="I81" s="527"/>
      <c r="J81" s="527"/>
      <c r="K81" s="527"/>
      <c r="L81" s="527"/>
      <c r="M81" s="527"/>
      <c r="N81" s="527"/>
      <c r="O81" s="527"/>
      <c r="P81" s="527"/>
      <c r="Q81" s="859"/>
      <c r="R81" s="848"/>
      <c r="S81" s="848"/>
      <c r="T81" s="848"/>
      <c r="U81" s="845"/>
    </row>
    <row r="82" spans="1:21" s="138" customFormat="1" ht="19.899999999999999" customHeight="1">
      <c r="A82" s="851">
        <v>18</v>
      </c>
      <c r="B82" s="854"/>
      <c r="C82" s="521"/>
      <c r="D82" s="521"/>
      <c r="E82" s="521"/>
      <c r="F82" s="521"/>
      <c r="G82" s="521"/>
      <c r="H82" s="521"/>
      <c r="I82" s="521"/>
      <c r="J82" s="521"/>
      <c r="K82" s="521"/>
      <c r="L82" s="521"/>
      <c r="M82" s="521"/>
      <c r="N82" s="521"/>
      <c r="O82" s="521"/>
      <c r="P82" s="521"/>
      <c r="Q82" s="855"/>
      <c r="R82" s="846"/>
      <c r="S82" s="846"/>
      <c r="T82" s="846"/>
      <c r="U82" s="843"/>
    </row>
    <row r="83" spans="1:21" s="138" customFormat="1" ht="10.15" customHeight="1">
      <c r="A83" s="852"/>
      <c r="B83" s="856"/>
      <c r="C83" s="524"/>
      <c r="D83" s="524"/>
      <c r="E83" s="524"/>
      <c r="F83" s="524"/>
      <c r="G83" s="524"/>
      <c r="H83" s="524"/>
      <c r="I83" s="524"/>
      <c r="J83" s="524"/>
      <c r="K83" s="524"/>
      <c r="L83" s="524"/>
      <c r="M83" s="524"/>
      <c r="N83" s="524"/>
      <c r="O83" s="524"/>
      <c r="P83" s="524"/>
      <c r="Q83" s="857"/>
      <c r="R83" s="847"/>
      <c r="S83" s="847"/>
      <c r="T83" s="847"/>
      <c r="U83" s="844"/>
    </row>
    <row r="84" spans="1:21" s="138" customFormat="1" ht="10.15" customHeight="1">
      <c r="A84" s="853"/>
      <c r="B84" s="858"/>
      <c r="C84" s="527"/>
      <c r="D84" s="527"/>
      <c r="E84" s="527"/>
      <c r="F84" s="527"/>
      <c r="G84" s="527"/>
      <c r="H84" s="527"/>
      <c r="I84" s="527"/>
      <c r="J84" s="527"/>
      <c r="K84" s="527"/>
      <c r="L84" s="527"/>
      <c r="M84" s="527"/>
      <c r="N84" s="527"/>
      <c r="O84" s="527"/>
      <c r="P84" s="527"/>
      <c r="Q84" s="859"/>
      <c r="R84" s="848"/>
      <c r="S84" s="848"/>
      <c r="T84" s="848"/>
      <c r="U84" s="845"/>
    </row>
    <row r="85" spans="1:21" s="138" customFormat="1" ht="19.899999999999999" customHeight="1">
      <c r="A85" s="851">
        <v>19</v>
      </c>
      <c r="B85" s="854"/>
      <c r="C85" s="521"/>
      <c r="D85" s="521"/>
      <c r="E85" s="521"/>
      <c r="F85" s="521"/>
      <c r="G85" s="521"/>
      <c r="H85" s="521"/>
      <c r="I85" s="521"/>
      <c r="J85" s="521"/>
      <c r="K85" s="521"/>
      <c r="L85" s="521"/>
      <c r="M85" s="521"/>
      <c r="N85" s="521"/>
      <c r="O85" s="521"/>
      <c r="P85" s="521"/>
      <c r="Q85" s="855"/>
      <c r="R85" s="846"/>
      <c r="S85" s="846"/>
      <c r="T85" s="846"/>
      <c r="U85" s="843"/>
    </row>
    <row r="86" spans="1:21" s="138" customFormat="1" ht="10.15" customHeight="1">
      <c r="A86" s="852"/>
      <c r="B86" s="856"/>
      <c r="C86" s="524"/>
      <c r="D86" s="524"/>
      <c r="E86" s="524"/>
      <c r="F86" s="524"/>
      <c r="G86" s="524"/>
      <c r="H86" s="524"/>
      <c r="I86" s="524"/>
      <c r="J86" s="524"/>
      <c r="K86" s="524"/>
      <c r="L86" s="524"/>
      <c r="M86" s="524"/>
      <c r="N86" s="524"/>
      <c r="O86" s="524"/>
      <c r="P86" s="524"/>
      <c r="Q86" s="857"/>
      <c r="R86" s="847"/>
      <c r="S86" s="847"/>
      <c r="T86" s="847"/>
      <c r="U86" s="844"/>
    </row>
    <row r="87" spans="1:21" s="138" customFormat="1" ht="10.15" customHeight="1">
      <c r="A87" s="853"/>
      <c r="B87" s="858"/>
      <c r="C87" s="527"/>
      <c r="D87" s="527"/>
      <c r="E87" s="527"/>
      <c r="F87" s="527"/>
      <c r="G87" s="527"/>
      <c r="H87" s="527"/>
      <c r="I87" s="527"/>
      <c r="J87" s="527"/>
      <c r="K87" s="527"/>
      <c r="L87" s="527"/>
      <c r="M87" s="527"/>
      <c r="N87" s="527"/>
      <c r="O87" s="527"/>
      <c r="P87" s="527"/>
      <c r="Q87" s="859"/>
      <c r="R87" s="848"/>
      <c r="S87" s="848"/>
      <c r="T87" s="848"/>
      <c r="U87" s="845"/>
    </row>
    <row r="88" spans="1:21" s="138" customFormat="1" ht="19.899999999999999" customHeight="1">
      <c r="A88" s="851">
        <v>20</v>
      </c>
      <c r="B88" s="854"/>
      <c r="C88" s="521"/>
      <c r="D88" s="521"/>
      <c r="E88" s="521"/>
      <c r="F88" s="521"/>
      <c r="G88" s="521"/>
      <c r="H88" s="521"/>
      <c r="I88" s="521"/>
      <c r="J88" s="521"/>
      <c r="K88" s="521"/>
      <c r="L88" s="521"/>
      <c r="M88" s="521"/>
      <c r="N88" s="521"/>
      <c r="O88" s="521"/>
      <c r="P88" s="521"/>
      <c r="Q88" s="855"/>
      <c r="R88" s="846"/>
      <c r="S88" s="846"/>
      <c r="T88" s="846"/>
      <c r="U88" s="843"/>
    </row>
    <row r="89" spans="1:21" s="138" customFormat="1" ht="10.15" customHeight="1">
      <c r="A89" s="852"/>
      <c r="B89" s="856"/>
      <c r="C89" s="524"/>
      <c r="D89" s="524"/>
      <c r="E89" s="524"/>
      <c r="F89" s="524"/>
      <c r="G89" s="524"/>
      <c r="H89" s="524"/>
      <c r="I89" s="524"/>
      <c r="J89" s="524"/>
      <c r="K89" s="524"/>
      <c r="L89" s="524"/>
      <c r="M89" s="524"/>
      <c r="N89" s="524"/>
      <c r="O89" s="524"/>
      <c r="P89" s="524"/>
      <c r="Q89" s="857"/>
      <c r="R89" s="847"/>
      <c r="S89" s="847"/>
      <c r="T89" s="847"/>
      <c r="U89" s="844"/>
    </row>
    <row r="90" spans="1:21" s="138" customFormat="1" ht="10.15" customHeight="1">
      <c r="A90" s="853"/>
      <c r="B90" s="858"/>
      <c r="C90" s="527"/>
      <c r="D90" s="527"/>
      <c r="E90" s="527"/>
      <c r="F90" s="527"/>
      <c r="G90" s="527"/>
      <c r="H90" s="527"/>
      <c r="I90" s="527"/>
      <c r="J90" s="527"/>
      <c r="K90" s="527"/>
      <c r="L90" s="527"/>
      <c r="M90" s="527"/>
      <c r="N90" s="527"/>
      <c r="O90" s="527"/>
      <c r="P90" s="527"/>
      <c r="Q90" s="859"/>
      <c r="R90" s="848"/>
      <c r="S90" s="848"/>
      <c r="T90" s="848"/>
      <c r="U90" s="845"/>
    </row>
    <row r="91" spans="1:21" s="138" customFormat="1" ht="19.899999999999999" customHeight="1">
      <c r="A91" s="851">
        <v>21</v>
      </c>
      <c r="B91" s="854"/>
      <c r="C91" s="521"/>
      <c r="D91" s="521"/>
      <c r="E91" s="521"/>
      <c r="F91" s="521"/>
      <c r="G91" s="521"/>
      <c r="H91" s="521"/>
      <c r="I91" s="521"/>
      <c r="J91" s="521"/>
      <c r="K91" s="521"/>
      <c r="L91" s="521"/>
      <c r="M91" s="521"/>
      <c r="N91" s="521"/>
      <c r="O91" s="521"/>
      <c r="P91" s="521"/>
      <c r="Q91" s="855"/>
      <c r="R91" s="846"/>
      <c r="S91" s="846"/>
      <c r="T91" s="846"/>
      <c r="U91" s="843"/>
    </row>
    <row r="92" spans="1:21" s="138" customFormat="1" ht="10.15" customHeight="1">
      <c r="A92" s="852"/>
      <c r="B92" s="856"/>
      <c r="C92" s="524"/>
      <c r="D92" s="524"/>
      <c r="E92" s="524"/>
      <c r="F92" s="524"/>
      <c r="G92" s="524"/>
      <c r="H92" s="524"/>
      <c r="I92" s="524"/>
      <c r="J92" s="524"/>
      <c r="K92" s="524"/>
      <c r="L92" s="524"/>
      <c r="M92" s="524"/>
      <c r="N92" s="524"/>
      <c r="O92" s="524"/>
      <c r="P92" s="524"/>
      <c r="Q92" s="857"/>
      <c r="R92" s="847"/>
      <c r="S92" s="847"/>
      <c r="T92" s="847"/>
      <c r="U92" s="844"/>
    </row>
    <row r="93" spans="1:21" s="138" customFormat="1" ht="10.15" customHeight="1">
      <c r="A93" s="853"/>
      <c r="B93" s="858"/>
      <c r="C93" s="527"/>
      <c r="D93" s="527"/>
      <c r="E93" s="527"/>
      <c r="F93" s="527"/>
      <c r="G93" s="527"/>
      <c r="H93" s="527"/>
      <c r="I93" s="527"/>
      <c r="J93" s="527"/>
      <c r="K93" s="527"/>
      <c r="L93" s="527"/>
      <c r="M93" s="527"/>
      <c r="N93" s="527"/>
      <c r="O93" s="527"/>
      <c r="P93" s="527"/>
      <c r="Q93" s="859"/>
      <c r="R93" s="848"/>
      <c r="S93" s="848"/>
      <c r="T93" s="848"/>
      <c r="U93" s="845"/>
    </row>
    <row r="94" spans="1:21" s="138" customFormat="1" ht="19.899999999999999" customHeight="1">
      <c r="A94" s="851">
        <v>22</v>
      </c>
      <c r="B94" s="854"/>
      <c r="C94" s="521"/>
      <c r="D94" s="521"/>
      <c r="E94" s="521"/>
      <c r="F94" s="521"/>
      <c r="G94" s="521"/>
      <c r="H94" s="521"/>
      <c r="I94" s="521"/>
      <c r="J94" s="521"/>
      <c r="K94" s="521"/>
      <c r="L94" s="521"/>
      <c r="M94" s="521"/>
      <c r="N94" s="521"/>
      <c r="O94" s="521"/>
      <c r="P94" s="521"/>
      <c r="Q94" s="855"/>
      <c r="R94" s="846"/>
      <c r="S94" s="846"/>
      <c r="T94" s="846"/>
      <c r="U94" s="843"/>
    </row>
    <row r="95" spans="1:21" s="138" customFormat="1" ht="10.15" customHeight="1">
      <c r="A95" s="852"/>
      <c r="B95" s="856"/>
      <c r="C95" s="524"/>
      <c r="D95" s="524"/>
      <c r="E95" s="524"/>
      <c r="F95" s="524"/>
      <c r="G95" s="524"/>
      <c r="H95" s="524"/>
      <c r="I95" s="524"/>
      <c r="J95" s="524"/>
      <c r="K95" s="524"/>
      <c r="L95" s="524"/>
      <c r="M95" s="524"/>
      <c r="N95" s="524"/>
      <c r="O95" s="524"/>
      <c r="P95" s="524"/>
      <c r="Q95" s="857"/>
      <c r="R95" s="847"/>
      <c r="S95" s="847"/>
      <c r="T95" s="847"/>
      <c r="U95" s="844"/>
    </row>
    <row r="96" spans="1:21" s="138" customFormat="1" ht="10.15" customHeight="1">
      <c r="A96" s="853"/>
      <c r="B96" s="858"/>
      <c r="C96" s="527"/>
      <c r="D96" s="527"/>
      <c r="E96" s="527"/>
      <c r="F96" s="527"/>
      <c r="G96" s="527"/>
      <c r="H96" s="527"/>
      <c r="I96" s="527"/>
      <c r="J96" s="527"/>
      <c r="K96" s="527"/>
      <c r="L96" s="527"/>
      <c r="M96" s="527"/>
      <c r="N96" s="527"/>
      <c r="O96" s="527"/>
      <c r="P96" s="527"/>
      <c r="Q96" s="859"/>
      <c r="R96" s="848"/>
      <c r="S96" s="848"/>
      <c r="T96" s="848"/>
      <c r="U96" s="845"/>
    </row>
    <row r="97" spans="1:21" s="138" customFormat="1" ht="19.899999999999999" customHeight="1">
      <c r="A97" s="851">
        <v>23</v>
      </c>
      <c r="B97" s="854"/>
      <c r="C97" s="521"/>
      <c r="D97" s="521"/>
      <c r="E97" s="521"/>
      <c r="F97" s="521"/>
      <c r="G97" s="521"/>
      <c r="H97" s="521"/>
      <c r="I97" s="521"/>
      <c r="J97" s="521"/>
      <c r="K97" s="521"/>
      <c r="L97" s="521"/>
      <c r="M97" s="521"/>
      <c r="N97" s="521"/>
      <c r="O97" s="521"/>
      <c r="P97" s="521"/>
      <c r="Q97" s="855"/>
      <c r="R97" s="846"/>
      <c r="S97" s="846"/>
      <c r="T97" s="846"/>
      <c r="U97" s="843"/>
    </row>
    <row r="98" spans="1:21" s="138" customFormat="1" ht="10.15" customHeight="1">
      <c r="A98" s="852"/>
      <c r="B98" s="856"/>
      <c r="C98" s="524"/>
      <c r="D98" s="524"/>
      <c r="E98" s="524"/>
      <c r="F98" s="524"/>
      <c r="G98" s="524"/>
      <c r="H98" s="524"/>
      <c r="I98" s="524"/>
      <c r="J98" s="524"/>
      <c r="K98" s="524"/>
      <c r="L98" s="524"/>
      <c r="M98" s="524"/>
      <c r="N98" s="524"/>
      <c r="O98" s="524"/>
      <c r="P98" s="524"/>
      <c r="Q98" s="857"/>
      <c r="R98" s="847"/>
      <c r="S98" s="847"/>
      <c r="T98" s="847"/>
      <c r="U98" s="844"/>
    </row>
    <row r="99" spans="1:21" s="138" customFormat="1" ht="10.15" customHeight="1">
      <c r="A99" s="853"/>
      <c r="B99" s="858"/>
      <c r="C99" s="527"/>
      <c r="D99" s="527"/>
      <c r="E99" s="527"/>
      <c r="F99" s="527"/>
      <c r="G99" s="527"/>
      <c r="H99" s="527"/>
      <c r="I99" s="527"/>
      <c r="J99" s="527"/>
      <c r="K99" s="527"/>
      <c r="L99" s="527"/>
      <c r="M99" s="527"/>
      <c r="N99" s="527"/>
      <c r="O99" s="527"/>
      <c r="P99" s="527"/>
      <c r="Q99" s="859"/>
      <c r="R99" s="848"/>
      <c r="S99" s="848"/>
      <c r="T99" s="848"/>
      <c r="U99" s="845"/>
    </row>
    <row r="100" spans="1:21" s="138" customFormat="1" ht="19.899999999999999" customHeight="1">
      <c r="A100" s="851">
        <v>24</v>
      </c>
      <c r="B100" s="854"/>
      <c r="C100" s="521"/>
      <c r="D100" s="521"/>
      <c r="E100" s="521"/>
      <c r="F100" s="521"/>
      <c r="G100" s="521"/>
      <c r="H100" s="521"/>
      <c r="I100" s="521"/>
      <c r="J100" s="521"/>
      <c r="K100" s="521"/>
      <c r="L100" s="521"/>
      <c r="M100" s="521"/>
      <c r="N100" s="521"/>
      <c r="O100" s="521"/>
      <c r="P100" s="521"/>
      <c r="Q100" s="855"/>
      <c r="R100" s="846"/>
      <c r="S100" s="846"/>
      <c r="T100" s="846"/>
      <c r="U100" s="843"/>
    </row>
    <row r="101" spans="1:21" s="138" customFormat="1" ht="10.15" customHeight="1">
      <c r="A101" s="852"/>
      <c r="B101" s="856"/>
      <c r="C101" s="524"/>
      <c r="D101" s="524"/>
      <c r="E101" s="524"/>
      <c r="F101" s="524"/>
      <c r="G101" s="524"/>
      <c r="H101" s="524"/>
      <c r="I101" s="524"/>
      <c r="J101" s="524"/>
      <c r="K101" s="524"/>
      <c r="L101" s="524"/>
      <c r="M101" s="524"/>
      <c r="N101" s="524"/>
      <c r="O101" s="524"/>
      <c r="P101" s="524"/>
      <c r="Q101" s="857"/>
      <c r="R101" s="847"/>
      <c r="S101" s="847"/>
      <c r="T101" s="847"/>
      <c r="U101" s="844"/>
    </row>
    <row r="102" spans="1:21" s="138" customFormat="1" ht="10.15" customHeight="1">
      <c r="A102" s="853"/>
      <c r="B102" s="858"/>
      <c r="C102" s="527"/>
      <c r="D102" s="527"/>
      <c r="E102" s="527"/>
      <c r="F102" s="527"/>
      <c r="G102" s="527"/>
      <c r="H102" s="527"/>
      <c r="I102" s="527"/>
      <c r="J102" s="527"/>
      <c r="K102" s="527"/>
      <c r="L102" s="527"/>
      <c r="M102" s="527"/>
      <c r="N102" s="527"/>
      <c r="O102" s="527"/>
      <c r="P102" s="527"/>
      <c r="Q102" s="859"/>
      <c r="R102" s="848"/>
      <c r="S102" s="848"/>
      <c r="T102" s="848"/>
      <c r="U102" s="845"/>
    </row>
    <row r="103" spans="1:21" s="138" customFormat="1" ht="19.899999999999999" customHeight="1">
      <c r="A103" s="851">
        <v>25</v>
      </c>
      <c r="B103" s="854"/>
      <c r="C103" s="521"/>
      <c r="D103" s="521"/>
      <c r="E103" s="521"/>
      <c r="F103" s="521"/>
      <c r="G103" s="521"/>
      <c r="H103" s="521"/>
      <c r="I103" s="521"/>
      <c r="J103" s="521"/>
      <c r="K103" s="521"/>
      <c r="L103" s="521"/>
      <c r="M103" s="521"/>
      <c r="N103" s="521"/>
      <c r="O103" s="521"/>
      <c r="P103" s="521"/>
      <c r="Q103" s="855"/>
      <c r="R103" s="846"/>
      <c r="S103" s="846"/>
      <c r="T103" s="846"/>
      <c r="U103" s="843"/>
    </row>
    <row r="104" spans="1:21" s="138" customFormat="1" ht="10.15" customHeight="1">
      <c r="A104" s="852"/>
      <c r="B104" s="856"/>
      <c r="C104" s="524"/>
      <c r="D104" s="524"/>
      <c r="E104" s="524"/>
      <c r="F104" s="524"/>
      <c r="G104" s="524"/>
      <c r="H104" s="524"/>
      <c r="I104" s="524"/>
      <c r="J104" s="524"/>
      <c r="K104" s="524"/>
      <c r="L104" s="524"/>
      <c r="M104" s="524"/>
      <c r="N104" s="524"/>
      <c r="O104" s="524"/>
      <c r="P104" s="524"/>
      <c r="Q104" s="857"/>
      <c r="R104" s="847"/>
      <c r="S104" s="847"/>
      <c r="T104" s="847"/>
      <c r="U104" s="844"/>
    </row>
    <row r="105" spans="1:21" s="138" customFormat="1" ht="10.15" customHeight="1">
      <c r="A105" s="853"/>
      <c r="B105" s="858"/>
      <c r="C105" s="527"/>
      <c r="D105" s="527"/>
      <c r="E105" s="527"/>
      <c r="F105" s="527"/>
      <c r="G105" s="527"/>
      <c r="H105" s="527"/>
      <c r="I105" s="527"/>
      <c r="J105" s="527"/>
      <c r="K105" s="527"/>
      <c r="L105" s="527"/>
      <c r="M105" s="527"/>
      <c r="N105" s="527"/>
      <c r="O105" s="527"/>
      <c r="P105" s="527"/>
      <c r="Q105" s="859"/>
      <c r="R105" s="848"/>
      <c r="S105" s="848"/>
      <c r="T105" s="848"/>
      <c r="U105" s="845"/>
    </row>
    <row r="106" spans="1:21" s="138" customFormat="1" ht="19.899999999999999" customHeight="1">
      <c r="A106" s="851">
        <v>26</v>
      </c>
      <c r="B106" s="854"/>
      <c r="C106" s="521"/>
      <c r="D106" s="521"/>
      <c r="E106" s="521"/>
      <c r="F106" s="521"/>
      <c r="G106" s="521"/>
      <c r="H106" s="521"/>
      <c r="I106" s="521"/>
      <c r="J106" s="521"/>
      <c r="K106" s="521"/>
      <c r="L106" s="521"/>
      <c r="M106" s="521"/>
      <c r="N106" s="521"/>
      <c r="O106" s="521"/>
      <c r="P106" s="521"/>
      <c r="Q106" s="855"/>
      <c r="R106" s="846"/>
      <c r="S106" s="846"/>
      <c r="T106" s="846"/>
      <c r="U106" s="843"/>
    </row>
    <row r="107" spans="1:21" s="138" customFormat="1" ht="10.15" customHeight="1">
      <c r="A107" s="852"/>
      <c r="B107" s="856"/>
      <c r="C107" s="524"/>
      <c r="D107" s="524"/>
      <c r="E107" s="524"/>
      <c r="F107" s="524"/>
      <c r="G107" s="524"/>
      <c r="H107" s="524"/>
      <c r="I107" s="524"/>
      <c r="J107" s="524"/>
      <c r="K107" s="524"/>
      <c r="L107" s="524"/>
      <c r="M107" s="524"/>
      <c r="N107" s="524"/>
      <c r="O107" s="524"/>
      <c r="P107" s="524"/>
      <c r="Q107" s="857"/>
      <c r="R107" s="847"/>
      <c r="S107" s="847"/>
      <c r="T107" s="847"/>
      <c r="U107" s="844"/>
    </row>
    <row r="108" spans="1:21" s="138" customFormat="1" ht="10.15" customHeight="1">
      <c r="A108" s="853"/>
      <c r="B108" s="858"/>
      <c r="C108" s="527"/>
      <c r="D108" s="527"/>
      <c r="E108" s="527"/>
      <c r="F108" s="527"/>
      <c r="G108" s="527"/>
      <c r="H108" s="527"/>
      <c r="I108" s="527"/>
      <c r="J108" s="527"/>
      <c r="K108" s="527"/>
      <c r="L108" s="527"/>
      <c r="M108" s="527"/>
      <c r="N108" s="527"/>
      <c r="O108" s="527"/>
      <c r="P108" s="527"/>
      <c r="Q108" s="859"/>
      <c r="R108" s="848"/>
      <c r="S108" s="848"/>
      <c r="T108" s="848"/>
      <c r="U108" s="845"/>
    </row>
    <row r="109" spans="1:21" s="138" customFormat="1" ht="19.899999999999999" customHeight="1">
      <c r="A109" s="851">
        <v>27</v>
      </c>
      <c r="B109" s="854"/>
      <c r="C109" s="521"/>
      <c r="D109" s="521"/>
      <c r="E109" s="521"/>
      <c r="F109" s="521"/>
      <c r="G109" s="521"/>
      <c r="H109" s="521"/>
      <c r="I109" s="521"/>
      <c r="J109" s="521"/>
      <c r="K109" s="521"/>
      <c r="L109" s="521"/>
      <c r="M109" s="521"/>
      <c r="N109" s="521"/>
      <c r="O109" s="521"/>
      <c r="P109" s="521"/>
      <c r="Q109" s="855"/>
      <c r="R109" s="846"/>
      <c r="S109" s="846"/>
      <c r="T109" s="846"/>
      <c r="U109" s="843"/>
    </row>
    <row r="110" spans="1:21" s="138" customFormat="1" ht="10.15" customHeight="1">
      <c r="A110" s="852"/>
      <c r="B110" s="856"/>
      <c r="C110" s="524"/>
      <c r="D110" s="524"/>
      <c r="E110" s="524"/>
      <c r="F110" s="524"/>
      <c r="G110" s="524"/>
      <c r="H110" s="524"/>
      <c r="I110" s="524"/>
      <c r="J110" s="524"/>
      <c r="K110" s="524"/>
      <c r="L110" s="524"/>
      <c r="M110" s="524"/>
      <c r="N110" s="524"/>
      <c r="O110" s="524"/>
      <c r="P110" s="524"/>
      <c r="Q110" s="857"/>
      <c r="R110" s="847"/>
      <c r="S110" s="847"/>
      <c r="T110" s="847"/>
      <c r="U110" s="844"/>
    </row>
    <row r="111" spans="1:21" s="138" customFormat="1" ht="10.15" customHeight="1">
      <c r="A111" s="853"/>
      <c r="B111" s="858"/>
      <c r="C111" s="527"/>
      <c r="D111" s="527"/>
      <c r="E111" s="527"/>
      <c r="F111" s="527"/>
      <c r="G111" s="527"/>
      <c r="H111" s="527"/>
      <c r="I111" s="527"/>
      <c r="J111" s="527"/>
      <c r="K111" s="527"/>
      <c r="L111" s="527"/>
      <c r="M111" s="527"/>
      <c r="N111" s="527"/>
      <c r="O111" s="527"/>
      <c r="P111" s="527"/>
      <c r="Q111" s="859"/>
      <c r="R111" s="848"/>
      <c r="S111" s="848"/>
      <c r="T111" s="848"/>
      <c r="U111" s="845"/>
    </row>
    <row r="112" spans="1:21" s="138" customFormat="1" ht="19.899999999999999" customHeight="1">
      <c r="A112" s="851">
        <v>28</v>
      </c>
      <c r="B112" s="854"/>
      <c r="C112" s="521"/>
      <c r="D112" s="521"/>
      <c r="E112" s="521"/>
      <c r="F112" s="521"/>
      <c r="G112" s="521"/>
      <c r="H112" s="521"/>
      <c r="I112" s="521"/>
      <c r="J112" s="521"/>
      <c r="K112" s="521"/>
      <c r="L112" s="521"/>
      <c r="M112" s="521"/>
      <c r="N112" s="521"/>
      <c r="O112" s="521"/>
      <c r="P112" s="521"/>
      <c r="Q112" s="855"/>
      <c r="R112" s="846"/>
      <c r="S112" s="846"/>
      <c r="T112" s="846"/>
      <c r="U112" s="843"/>
    </row>
    <row r="113" spans="1:24" s="138" customFormat="1" ht="10.15" customHeight="1">
      <c r="A113" s="852"/>
      <c r="B113" s="856"/>
      <c r="C113" s="524"/>
      <c r="D113" s="524"/>
      <c r="E113" s="524"/>
      <c r="F113" s="524"/>
      <c r="G113" s="524"/>
      <c r="H113" s="524"/>
      <c r="I113" s="524"/>
      <c r="J113" s="524"/>
      <c r="K113" s="524"/>
      <c r="L113" s="524"/>
      <c r="M113" s="524"/>
      <c r="N113" s="524"/>
      <c r="O113" s="524"/>
      <c r="P113" s="524"/>
      <c r="Q113" s="857"/>
      <c r="R113" s="847"/>
      <c r="S113" s="847"/>
      <c r="T113" s="847"/>
      <c r="U113" s="844"/>
    </row>
    <row r="114" spans="1:24" s="138" customFormat="1" ht="10.15" customHeight="1">
      <c r="A114" s="853"/>
      <c r="B114" s="858"/>
      <c r="C114" s="527"/>
      <c r="D114" s="527"/>
      <c r="E114" s="527"/>
      <c r="F114" s="527"/>
      <c r="G114" s="527"/>
      <c r="H114" s="527"/>
      <c r="I114" s="527"/>
      <c r="J114" s="527"/>
      <c r="K114" s="527"/>
      <c r="L114" s="527"/>
      <c r="M114" s="527"/>
      <c r="N114" s="527"/>
      <c r="O114" s="527"/>
      <c r="P114" s="527"/>
      <c r="Q114" s="859"/>
      <c r="R114" s="848"/>
      <c r="S114" s="848"/>
      <c r="T114" s="848"/>
      <c r="U114" s="845"/>
    </row>
    <row r="115" spans="1:24" s="138" customFormat="1" ht="19.899999999999999" customHeight="1">
      <c r="A115" s="851">
        <v>29</v>
      </c>
      <c r="B115" s="854"/>
      <c r="C115" s="521"/>
      <c r="D115" s="521"/>
      <c r="E115" s="521"/>
      <c r="F115" s="521"/>
      <c r="G115" s="521"/>
      <c r="H115" s="521"/>
      <c r="I115" s="521"/>
      <c r="J115" s="521"/>
      <c r="K115" s="521"/>
      <c r="L115" s="521"/>
      <c r="M115" s="521"/>
      <c r="N115" s="521"/>
      <c r="O115" s="521"/>
      <c r="P115" s="521"/>
      <c r="Q115" s="855"/>
      <c r="R115" s="846"/>
      <c r="S115" s="846"/>
      <c r="T115" s="846"/>
      <c r="U115" s="843"/>
    </row>
    <row r="116" spans="1:24" s="138" customFormat="1" ht="10.15" customHeight="1">
      <c r="A116" s="852"/>
      <c r="B116" s="856"/>
      <c r="C116" s="524"/>
      <c r="D116" s="524"/>
      <c r="E116" s="524"/>
      <c r="F116" s="524"/>
      <c r="G116" s="524"/>
      <c r="H116" s="524"/>
      <c r="I116" s="524"/>
      <c r="J116" s="524"/>
      <c r="K116" s="524"/>
      <c r="L116" s="524"/>
      <c r="M116" s="524"/>
      <c r="N116" s="524"/>
      <c r="O116" s="524"/>
      <c r="P116" s="524"/>
      <c r="Q116" s="857"/>
      <c r="R116" s="847"/>
      <c r="S116" s="847"/>
      <c r="T116" s="847"/>
      <c r="U116" s="844"/>
    </row>
    <row r="117" spans="1:24" s="138" customFormat="1" ht="10.15" customHeight="1">
      <c r="A117" s="853"/>
      <c r="B117" s="858"/>
      <c r="C117" s="527"/>
      <c r="D117" s="527"/>
      <c r="E117" s="527"/>
      <c r="F117" s="527"/>
      <c r="G117" s="527"/>
      <c r="H117" s="527"/>
      <c r="I117" s="527"/>
      <c r="J117" s="527"/>
      <c r="K117" s="527"/>
      <c r="L117" s="527"/>
      <c r="M117" s="527"/>
      <c r="N117" s="527"/>
      <c r="O117" s="527"/>
      <c r="P117" s="527"/>
      <c r="Q117" s="859"/>
      <c r="R117" s="848"/>
      <c r="S117" s="848"/>
      <c r="T117" s="848"/>
      <c r="U117" s="845"/>
    </row>
    <row r="118" spans="1:24" s="138" customFormat="1" ht="19.899999999999999" customHeight="1">
      <c r="A118" s="851">
        <v>30</v>
      </c>
      <c r="B118" s="854"/>
      <c r="C118" s="521"/>
      <c r="D118" s="521"/>
      <c r="E118" s="521"/>
      <c r="F118" s="521"/>
      <c r="G118" s="521"/>
      <c r="H118" s="521"/>
      <c r="I118" s="521"/>
      <c r="J118" s="521"/>
      <c r="K118" s="521"/>
      <c r="L118" s="521"/>
      <c r="M118" s="521"/>
      <c r="N118" s="521"/>
      <c r="O118" s="521"/>
      <c r="P118" s="521"/>
      <c r="Q118" s="855"/>
      <c r="R118" s="846"/>
      <c r="S118" s="846"/>
      <c r="T118" s="846"/>
      <c r="U118" s="843"/>
    </row>
    <row r="119" spans="1:24" s="138" customFormat="1" ht="10.15" customHeight="1">
      <c r="A119" s="852"/>
      <c r="B119" s="856"/>
      <c r="C119" s="524"/>
      <c r="D119" s="524"/>
      <c r="E119" s="524"/>
      <c r="F119" s="524"/>
      <c r="G119" s="524"/>
      <c r="H119" s="524"/>
      <c r="I119" s="524"/>
      <c r="J119" s="524"/>
      <c r="K119" s="524"/>
      <c r="L119" s="524"/>
      <c r="M119" s="524"/>
      <c r="N119" s="524"/>
      <c r="O119" s="524"/>
      <c r="P119" s="524"/>
      <c r="Q119" s="857"/>
      <c r="R119" s="847"/>
      <c r="S119" s="847"/>
      <c r="T119" s="847"/>
      <c r="U119" s="844"/>
    </row>
    <row r="120" spans="1:24" s="138" customFormat="1" ht="10.15" customHeight="1">
      <c r="A120" s="853"/>
      <c r="B120" s="858"/>
      <c r="C120" s="527"/>
      <c r="D120" s="527"/>
      <c r="E120" s="527"/>
      <c r="F120" s="527"/>
      <c r="G120" s="527"/>
      <c r="H120" s="527"/>
      <c r="I120" s="527"/>
      <c r="J120" s="527"/>
      <c r="K120" s="527"/>
      <c r="L120" s="527"/>
      <c r="M120" s="527"/>
      <c r="N120" s="527"/>
      <c r="O120" s="527"/>
      <c r="P120" s="527"/>
      <c r="Q120" s="859"/>
      <c r="R120" s="848"/>
      <c r="S120" s="848"/>
      <c r="T120" s="848"/>
      <c r="U120" s="845"/>
    </row>
    <row r="121" spans="1:24" ht="14.25" customHeight="1">
      <c r="A121" s="196"/>
      <c r="B121" s="196"/>
      <c r="C121" s="196"/>
      <c r="D121" s="196"/>
      <c r="E121" s="196"/>
      <c r="F121" s="196"/>
      <c r="G121" s="196"/>
      <c r="H121" s="196"/>
      <c r="I121" s="196"/>
      <c r="J121" s="196"/>
      <c r="K121" s="196"/>
      <c r="L121" s="196"/>
      <c r="M121" s="196"/>
      <c r="N121" s="196"/>
      <c r="O121" s="196"/>
      <c r="P121" s="196"/>
      <c r="Q121" s="196"/>
      <c r="R121" s="196"/>
      <c r="S121" s="196"/>
      <c r="T121" s="196"/>
      <c r="U121" s="196"/>
      <c r="V121" s="177"/>
      <c r="W121" s="177"/>
    </row>
    <row r="122" spans="1:24" ht="20.100000000000001" customHeight="1">
      <c r="A122" s="196"/>
      <c r="B122" s="860" t="s">
        <v>115</v>
      </c>
      <c r="C122" s="860"/>
      <c r="D122" s="860"/>
      <c r="E122" s="196"/>
      <c r="F122" s="196"/>
      <c r="G122" s="196"/>
      <c r="H122" s="196"/>
      <c r="I122" s="196"/>
      <c r="J122" s="196"/>
      <c r="K122" s="196"/>
      <c r="L122" s="196"/>
      <c r="M122" s="196"/>
      <c r="N122" s="196"/>
      <c r="O122" s="196"/>
      <c r="P122" s="196"/>
      <c r="Q122" s="196"/>
      <c r="R122" s="196"/>
      <c r="S122" s="196"/>
      <c r="T122" s="196"/>
      <c r="U122" s="196"/>
      <c r="V122" s="179"/>
      <c r="W122" s="179"/>
    </row>
    <row r="123" spans="1:24" ht="20.100000000000001" customHeight="1">
      <c r="A123" s="196"/>
      <c r="B123" s="196"/>
      <c r="C123" s="196"/>
      <c r="D123" s="196"/>
      <c r="E123" s="196"/>
      <c r="F123" s="196"/>
      <c r="G123" s="196"/>
      <c r="H123" s="196"/>
      <c r="I123" s="196"/>
      <c r="J123" s="196"/>
      <c r="K123" s="196"/>
      <c r="L123" s="196"/>
      <c r="M123" s="196"/>
      <c r="N123" s="196"/>
      <c r="O123" s="196"/>
      <c r="P123" s="196"/>
      <c r="Q123" s="196"/>
      <c r="R123" s="196"/>
      <c r="S123" s="196"/>
      <c r="T123" s="196"/>
      <c r="U123" s="196"/>
      <c r="V123" s="179"/>
      <c r="W123" s="179"/>
    </row>
    <row r="124" spans="1:24" ht="20.100000000000001" customHeight="1">
      <c r="A124" s="196">
        <v>1</v>
      </c>
      <c r="B124" s="861" t="s">
        <v>283</v>
      </c>
      <c r="C124" s="861"/>
      <c r="D124" s="861"/>
      <c r="E124" s="861"/>
      <c r="F124" s="861"/>
      <c r="G124" s="861"/>
      <c r="H124" s="861"/>
      <c r="I124" s="861"/>
      <c r="J124" s="861"/>
      <c r="K124" s="861"/>
      <c r="L124" s="861"/>
      <c r="M124" s="196">
        <v>7</v>
      </c>
      <c r="N124" s="849" t="s">
        <v>327</v>
      </c>
      <c r="O124" s="849"/>
      <c r="P124" s="849"/>
      <c r="Q124" s="849"/>
      <c r="R124" s="849"/>
      <c r="S124" s="849"/>
      <c r="T124" s="849"/>
      <c r="U124" s="849"/>
    </row>
    <row r="125" spans="1:24" ht="20.100000000000001" customHeight="1">
      <c r="A125" s="196"/>
      <c r="B125" s="861"/>
      <c r="C125" s="861"/>
      <c r="D125" s="861"/>
      <c r="E125" s="861"/>
      <c r="F125" s="861"/>
      <c r="G125" s="861"/>
      <c r="H125" s="861"/>
      <c r="I125" s="861"/>
      <c r="J125" s="861"/>
      <c r="K125" s="861"/>
      <c r="L125" s="861"/>
      <c r="M125" s="196"/>
      <c r="N125" s="849"/>
      <c r="O125" s="849"/>
      <c r="P125" s="849"/>
      <c r="Q125" s="849"/>
      <c r="R125" s="849"/>
      <c r="S125" s="849"/>
      <c r="T125" s="849"/>
      <c r="U125" s="849"/>
      <c r="X125" s="197" t="s">
        <v>329</v>
      </c>
    </row>
    <row r="126" spans="1:24" ht="20.100000000000001" customHeight="1">
      <c r="A126" s="196"/>
      <c r="B126" s="861"/>
      <c r="C126" s="861"/>
      <c r="D126" s="861"/>
      <c r="E126" s="861"/>
      <c r="F126" s="861"/>
      <c r="G126" s="861"/>
      <c r="H126" s="861"/>
      <c r="I126" s="861"/>
      <c r="J126" s="861"/>
      <c r="K126" s="861"/>
      <c r="L126" s="861"/>
      <c r="M126" s="196"/>
      <c r="N126" s="198"/>
      <c r="O126" s="198"/>
      <c r="P126" s="198"/>
      <c r="Q126" s="198"/>
      <c r="R126" s="198"/>
      <c r="S126" s="198"/>
      <c r="T126" s="198"/>
      <c r="U126" s="198"/>
    </row>
    <row r="127" spans="1:24" ht="20.100000000000001" customHeight="1">
      <c r="A127" s="196"/>
      <c r="B127" s="196"/>
      <c r="C127" s="196"/>
      <c r="D127" s="196"/>
      <c r="E127" s="196"/>
      <c r="F127" s="196"/>
      <c r="G127" s="196"/>
      <c r="H127" s="196"/>
      <c r="I127" s="196"/>
      <c r="J127" s="196"/>
      <c r="K127" s="196"/>
      <c r="L127" s="196"/>
      <c r="M127" s="196">
        <v>8</v>
      </c>
      <c r="N127" s="863" t="s">
        <v>328</v>
      </c>
      <c r="O127" s="863"/>
      <c r="P127" s="863"/>
      <c r="Q127" s="863"/>
      <c r="R127" s="863"/>
      <c r="S127" s="863"/>
      <c r="T127" s="863"/>
      <c r="U127" s="863"/>
    </row>
    <row r="128" spans="1:24" ht="20.100000000000001" customHeight="1">
      <c r="A128" s="196">
        <v>2</v>
      </c>
      <c r="B128" s="861" t="s">
        <v>284</v>
      </c>
      <c r="C128" s="861"/>
      <c r="D128" s="861"/>
      <c r="E128" s="861"/>
      <c r="F128" s="861"/>
      <c r="G128" s="861"/>
      <c r="H128" s="861"/>
      <c r="I128" s="861"/>
      <c r="J128" s="861"/>
      <c r="K128" s="861"/>
      <c r="L128" s="861"/>
      <c r="M128" s="196"/>
      <c r="N128" s="198"/>
      <c r="O128" s="198"/>
      <c r="P128" s="198"/>
      <c r="Q128" s="198"/>
      <c r="R128" s="198"/>
      <c r="S128" s="198"/>
      <c r="T128" s="198"/>
      <c r="U128" s="198"/>
    </row>
    <row r="129" spans="1:23" ht="20.100000000000001" customHeight="1">
      <c r="A129" s="196"/>
      <c r="B129" s="861"/>
      <c r="C129" s="861"/>
      <c r="D129" s="861"/>
      <c r="E129" s="861"/>
      <c r="F129" s="861"/>
      <c r="G129" s="861"/>
      <c r="H129" s="861"/>
      <c r="I129" s="861"/>
      <c r="J129" s="861"/>
      <c r="K129" s="861"/>
      <c r="L129" s="861"/>
      <c r="M129" s="196">
        <v>9</v>
      </c>
      <c r="N129" s="849" t="s">
        <v>419</v>
      </c>
      <c r="O129" s="849"/>
      <c r="P129" s="849"/>
      <c r="Q129" s="849"/>
      <c r="R129" s="849"/>
      <c r="S129" s="849"/>
      <c r="T129" s="849"/>
      <c r="U129" s="849"/>
    </row>
    <row r="130" spans="1:23" ht="20.100000000000001" customHeight="1">
      <c r="A130" s="196"/>
      <c r="B130" s="861"/>
      <c r="C130" s="861"/>
      <c r="D130" s="861"/>
      <c r="E130" s="861"/>
      <c r="F130" s="861"/>
      <c r="G130" s="861"/>
      <c r="H130" s="861"/>
      <c r="I130" s="861"/>
      <c r="J130" s="861"/>
      <c r="K130" s="861"/>
      <c r="L130" s="861"/>
      <c r="M130" s="196"/>
      <c r="N130" s="849"/>
      <c r="O130" s="849"/>
      <c r="P130" s="849"/>
      <c r="Q130" s="849"/>
      <c r="R130" s="849"/>
      <c r="S130" s="849"/>
      <c r="T130" s="849"/>
      <c r="U130" s="849"/>
      <c r="V130" s="178"/>
      <c r="W130" s="178"/>
    </row>
    <row r="131" spans="1:23" ht="20.100000000000001" customHeight="1">
      <c r="A131" s="196"/>
      <c r="B131" s="196"/>
      <c r="C131" s="196"/>
      <c r="D131" s="196"/>
      <c r="E131" s="196"/>
      <c r="F131" s="196"/>
      <c r="G131" s="196"/>
      <c r="H131" s="196"/>
      <c r="I131" s="196"/>
      <c r="J131" s="196"/>
      <c r="K131" s="196"/>
      <c r="L131" s="196"/>
      <c r="M131" s="196"/>
      <c r="N131" s="849"/>
      <c r="O131" s="849"/>
      <c r="P131" s="849"/>
      <c r="Q131" s="849"/>
      <c r="R131" s="849"/>
      <c r="S131" s="849"/>
      <c r="T131" s="849"/>
      <c r="U131" s="849"/>
    </row>
    <row r="132" spans="1:23" ht="20.100000000000001" customHeight="1">
      <c r="A132" s="196">
        <v>3</v>
      </c>
      <c r="B132" s="849" t="s">
        <v>285</v>
      </c>
      <c r="C132" s="849"/>
      <c r="D132" s="849"/>
      <c r="E132" s="849"/>
      <c r="F132" s="849"/>
      <c r="G132" s="849"/>
      <c r="H132" s="849"/>
      <c r="I132" s="849"/>
      <c r="J132" s="849"/>
      <c r="K132" s="849"/>
      <c r="L132" s="849"/>
      <c r="M132" s="196"/>
      <c r="N132" s="849"/>
      <c r="O132" s="849"/>
      <c r="P132" s="849"/>
      <c r="Q132" s="849"/>
      <c r="R132" s="849"/>
      <c r="S132" s="849"/>
      <c r="T132" s="849"/>
      <c r="U132" s="849"/>
    </row>
    <row r="133" spans="1:23" ht="20.100000000000001" customHeight="1">
      <c r="A133" s="196"/>
      <c r="B133" s="849"/>
      <c r="C133" s="849"/>
      <c r="D133" s="849"/>
      <c r="E133" s="849"/>
      <c r="F133" s="849"/>
      <c r="G133" s="849"/>
      <c r="H133" s="849"/>
      <c r="I133" s="849"/>
      <c r="J133" s="849"/>
      <c r="K133" s="849"/>
      <c r="L133" s="849"/>
      <c r="M133" s="196"/>
      <c r="N133" s="849"/>
      <c r="O133" s="849"/>
      <c r="P133" s="849"/>
      <c r="Q133" s="849"/>
      <c r="R133" s="849"/>
      <c r="S133" s="849"/>
      <c r="T133" s="849"/>
      <c r="U133" s="849"/>
    </row>
    <row r="134" spans="1:23" ht="20.100000000000001" customHeight="1">
      <c r="A134" s="196"/>
      <c r="B134" s="849"/>
      <c r="C134" s="849"/>
      <c r="D134" s="849"/>
      <c r="E134" s="849"/>
      <c r="F134" s="849"/>
      <c r="G134" s="849"/>
      <c r="H134" s="849"/>
      <c r="I134" s="849"/>
      <c r="J134" s="849"/>
      <c r="K134" s="849"/>
      <c r="L134" s="849"/>
      <c r="M134" s="196"/>
      <c r="N134" s="849"/>
      <c r="O134" s="849"/>
      <c r="P134" s="849"/>
      <c r="Q134" s="849"/>
      <c r="R134" s="849"/>
      <c r="S134" s="849"/>
      <c r="T134" s="849"/>
      <c r="U134" s="849"/>
      <c r="V134" s="178"/>
      <c r="W134" s="178"/>
    </row>
    <row r="135" spans="1:23" ht="20.100000000000001" customHeight="1">
      <c r="A135" s="199"/>
      <c r="B135" s="849"/>
      <c r="C135" s="849"/>
      <c r="D135" s="849"/>
      <c r="E135" s="849"/>
      <c r="F135" s="849"/>
      <c r="G135" s="849"/>
      <c r="H135" s="849"/>
      <c r="I135" s="849"/>
      <c r="J135" s="849"/>
      <c r="K135" s="849"/>
      <c r="L135" s="849"/>
      <c r="M135" s="196"/>
      <c r="N135" s="849"/>
      <c r="O135" s="849"/>
      <c r="P135" s="849"/>
      <c r="Q135" s="849"/>
      <c r="R135" s="849"/>
      <c r="S135" s="849"/>
      <c r="T135" s="849"/>
      <c r="U135" s="849"/>
    </row>
    <row r="136" spans="1:23" ht="20.100000000000001" customHeight="1">
      <c r="A136" s="199"/>
      <c r="B136" s="849"/>
      <c r="C136" s="849"/>
      <c r="D136" s="849"/>
      <c r="E136" s="849"/>
      <c r="F136" s="849"/>
      <c r="G136" s="849"/>
      <c r="H136" s="849"/>
      <c r="I136" s="849"/>
      <c r="J136" s="849"/>
      <c r="K136" s="849"/>
      <c r="L136" s="849"/>
      <c r="M136" s="196"/>
      <c r="N136" s="849"/>
      <c r="O136" s="849"/>
      <c r="P136" s="849"/>
      <c r="Q136" s="849"/>
      <c r="R136" s="849"/>
      <c r="S136" s="849"/>
      <c r="T136" s="849"/>
      <c r="U136" s="849"/>
    </row>
    <row r="137" spans="1:23" ht="20.100000000000001" customHeight="1">
      <c r="A137" s="196"/>
      <c r="B137" s="196"/>
      <c r="C137" s="196"/>
      <c r="D137" s="196"/>
      <c r="E137" s="196"/>
      <c r="F137" s="196"/>
      <c r="G137" s="196"/>
      <c r="H137" s="196"/>
      <c r="I137" s="196"/>
      <c r="J137" s="196"/>
      <c r="K137" s="196"/>
      <c r="L137" s="196"/>
      <c r="M137" s="196"/>
      <c r="N137" s="849"/>
      <c r="O137" s="849"/>
      <c r="P137" s="849"/>
      <c r="Q137" s="849"/>
      <c r="R137" s="849"/>
      <c r="S137" s="849"/>
      <c r="T137" s="849"/>
      <c r="U137" s="849"/>
    </row>
    <row r="138" spans="1:23" ht="20.100000000000001" customHeight="1">
      <c r="A138" s="196">
        <v>4</v>
      </c>
      <c r="B138" s="849" t="s">
        <v>400</v>
      </c>
      <c r="C138" s="849"/>
      <c r="D138" s="849"/>
      <c r="E138" s="849"/>
      <c r="F138" s="849"/>
      <c r="G138" s="849"/>
      <c r="H138" s="849"/>
      <c r="I138" s="849"/>
      <c r="J138" s="849"/>
      <c r="K138" s="849"/>
      <c r="L138" s="849"/>
      <c r="M138" s="196"/>
      <c r="N138" s="849"/>
      <c r="O138" s="849"/>
      <c r="P138" s="849"/>
      <c r="Q138" s="849"/>
      <c r="R138" s="849"/>
      <c r="S138" s="849"/>
      <c r="T138" s="849"/>
      <c r="U138" s="849"/>
    </row>
    <row r="139" spans="1:23" ht="20.100000000000001" customHeight="1">
      <c r="A139" s="196"/>
      <c r="B139" s="849"/>
      <c r="C139" s="849"/>
      <c r="D139" s="849"/>
      <c r="E139" s="849"/>
      <c r="F139" s="849"/>
      <c r="G139" s="849"/>
      <c r="H139" s="849"/>
      <c r="I139" s="849"/>
      <c r="J139" s="849"/>
      <c r="K139" s="849"/>
      <c r="L139" s="849"/>
      <c r="M139" s="196"/>
      <c r="N139" s="849"/>
      <c r="O139" s="849"/>
      <c r="P139" s="849"/>
      <c r="Q139" s="849"/>
      <c r="R139" s="849"/>
      <c r="S139" s="849"/>
      <c r="T139" s="849"/>
      <c r="U139" s="849"/>
      <c r="V139" s="178"/>
      <c r="W139" s="178"/>
    </row>
    <row r="140" spans="1:23" ht="20.100000000000001" customHeight="1">
      <c r="A140" s="196"/>
      <c r="B140" s="849"/>
      <c r="C140" s="849"/>
      <c r="D140" s="849"/>
      <c r="E140" s="849"/>
      <c r="F140" s="849"/>
      <c r="G140" s="849"/>
      <c r="H140" s="849"/>
      <c r="I140" s="849"/>
      <c r="J140" s="849"/>
      <c r="K140" s="849"/>
      <c r="L140" s="849"/>
      <c r="M140" s="196"/>
      <c r="N140" s="849"/>
      <c r="O140" s="849"/>
      <c r="P140" s="849"/>
      <c r="Q140" s="849"/>
      <c r="R140" s="849"/>
      <c r="S140" s="849"/>
      <c r="T140" s="849"/>
      <c r="U140" s="849"/>
    </row>
    <row r="141" spans="1:23" ht="20.100000000000001" customHeight="1">
      <c r="A141" s="199"/>
      <c r="B141" s="849"/>
      <c r="C141" s="849"/>
      <c r="D141" s="849"/>
      <c r="E141" s="849"/>
      <c r="F141" s="849"/>
      <c r="G141" s="849"/>
      <c r="H141" s="849"/>
      <c r="I141" s="849"/>
      <c r="J141" s="849"/>
      <c r="K141" s="849"/>
      <c r="L141" s="849"/>
      <c r="M141" s="196"/>
      <c r="N141" s="849"/>
      <c r="O141" s="849"/>
      <c r="P141" s="849"/>
      <c r="Q141" s="849"/>
      <c r="R141" s="849"/>
      <c r="S141" s="849"/>
      <c r="T141" s="849"/>
      <c r="U141" s="849"/>
    </row>
    <row r="142" spans="1:23" ht="20.100000000000001" customHeight="1">
      <c r="A142" s="199"/>
      <c r="B142" s="849"/>
      <c r="C142" s="849"/>
      <c r="D142" s="849"/>
      <c r="E142" s="849"/>
      <c r="F142" s="849"/>
      <c r="G142" s="849"/>
      <c r="H142" s="849"/>
      <c r="I142" s="849"/>
      <c r="J142" s="849"/>
      <c r="K142" s="849"/>
      <c r="L142" s="849"/>
      <c r="M142" s="196"/>
      <c r="N142" s="849"/>
      <c r="O142" s="849"/>
      <c r="P142" s="849"/>
      <c r="Q142" s="849"/>
      <c r="R142" s="849"/>
      <c r="S142" s="849"/>
      <c r="T142" s="849"/>
      <c r="U142" s="849"/>
      <c r="V142" s="178"/>
      <c r="W142" s="178"/>
    </row>
    <row r="143" spans="1:23" ht="20.100000000000001" customHeight="1">
      <c r="A143" s="196"/>
      <c r="B143" s="849"/>
      <c r="C143" s="849"/>
      <c r="D143" s="849"/>
      <c r="E143" s="849"/>
      <c r="F143" s="849"/>
      <c r="G143" s="849"/>
      <c r="H143" s="849"/>
      <c r="I143" s="849"/>
      <c r="J143" s="849"/>
      <c r="K143" s="849"/>
      <c r="L143" s="849"/>
      <c r="M143" s="200"/>
      <c r="N143" s="849"/>
      <c r="O143" s="849"/>
      <c r="P143" s="849"/>
      <c r="Q143" s="849"/>
      <c r="R143" s="849"/>
      <c r="S143" s="849"/>
      <c r="T143" s="849"/>
      <c r="U143" s="849"/>
    </row>
    <row r="144" spans="1:23" ht="20.100000000000001" customHeight="1">
      <c r="A144" s="199"/>
      <c r="B144" s="196"/>
      <c r="C144" s="196"/>
      <c r="D144" s="196"/>
      <c r="E144" s="196"/>
      <c r="F144" s="196"/>
      <c r="G144" s="196"/>
      <c r="H144" s="196"/>
      <c r="I144" s="196"/>
      <c r="J144" s="196"/>
      <c r="K144" s="196"/>
      <c r="L144" s="196"/>
    </row>
    <row r="145" spans="1:23" ht="20.100000000000001" customHeight="1">
      <c r="A145" s="199">
        <v>5</v>
      </c>
      <c r="B145" s="849" t="s">
        <v>286</v>
      </c>
      <c r="C145" s="849"/>
      <c r="D145" s="849"/>
      <c r="E145" s="849"/>
      <c r="F145" s="849"/>
      <c r="G145" s="849"/>
      <c r="H145" s="849"/>
      <c r="I145" s="849"/>
      <c r="J145" s="849"/>
      <c r="K145" s="849"/>
      <c r="L145" s="849"/>
      <c r="M145" s="200">
        <v>10</v>
      </c>
      <c r="N145" s="849" t="s">
        <v>288</v>
      </c>
      <c r="O145" s="849"/>
      <c r="P145" s="849"/>
      <c r="Q145" s="849"/>
      <c r="R145" s="849"/>
      <c r="S145" s="849"/>
      <c r="T145" s="849"/>
      <c r="U145" s="849"/>
    </row>
    <row r="146" spans="1:23" ht="20.100000000000001" customHeight="1">
      <c r="A146" s="196"/>
      <c r="B146" s="849"/>
      <c r="C146" s="849"/>
      <c r="D146" s="849"/>
      <c r="E146" s="849"/>
      <c r="F146" s="849"/>
      <c r="G146" s="849"/>
      <c r="H146" s="849"/>
      <c r="I146" s="849"/>
      <c r="J146" s="849"/>
      <c r="K146" s="849"/>
      <c r="L146" s="849"/>
      <c r="M146" s="200"/>
      <c r="N146" s="849"/>
      <c r="O146" s="849"/>
      <c r="P146" s="849"/>
      <c r="Q146" s="849"/>
      <c r="R146" s="849"/>
      <c r="S146" s="849"/>
      <c r="T146" s="849"/>
      <c r="U146" s="849"/>
    </row>
    <row r="147" spans="1:23" ht="20.100000000000001" customHeight="1">
      <c r="A147" s="196"/>
      <c r="B147" s="196"/>
      <c r="C147" s="196"/>
      <c r="D147" s="196"/>
      <c r="E147" s="196"/>
      <c r="F147" s="196"/>
      <c r="G147" s="196"/>
      <c r="H147" s="196"/>
      <c r="I147" s="196"/>
      <c r="J147" s="196"/>
      <c r="K147" s="196"/>
      <c r="L147" s="196"/>
      <c r="V147" s="178"/>
      <c r="W147" s="178"/>
    </row>
    <row r="148" spans="1:23" ht="20.100000000000001" customHeight="1">
      <c r="A148" s="196">
        <v>6</v>
      </c>
      <c r="B148" s="849" t="s">
        <v>287</v>
      </c>
      <c r="C148" s="849"/>
      <c r="D148" s="849"/>
      <c r="E148" s="849"/>
      <c r="F148" s="849"/>
      <c r="G148" s="849"/>
      <c r="H148" s="849"/>
      <c r="I148" s="849"/>
      <c r="J148" s="849"/>
      <c r="K148" s="849"/>
      <c r="L148" s="849"/>
      <c r="M148" s="196">
        <v>11</v>
      </c>
      <c r="N148" s="849" t="s">
        <v>330</v>
      </c>
      <c r="O148" s="849"/>
      <c r="P148" s="849"/>
      <c r="Q148" s="849"/>
      <c r="R148" s="849"/>
      <c r="S148" s="849"/>
      <c r="T148" s="849"/>
      <c r="U148" s="849"/>
      <c r="V148" s="178"/>
    </row>
    <row r="149" spans="1:23" ht="20.100000000000001" customHeight="1">
      <c r="A149" s="199"/>
      <c r="B149" s="849"/>
      <c r="C149" s="849"/>
      <c r="D149" s="849"/>
      <c r="E149" s="849"/>
      <c r="F149" s="849"/>
      <c r="G149" s="849"/>
      <c r="H149" s="849"/>
      <c r="I149" s="849"/>
      <c r="J149" s="849"/>
      <c r="K149" s="849"/>
      <c r="L149" s="849"/>
      <c r="M149" s="196"/>
      <c r="N149" s="849"/>
      <c r="O149" s="849"/>
      <c r="P149" s="849"/>
      <c r="Q149" s="849"/>
      <c r="R149" s="849"/>
      <c r="S149" s="849"/>
      <c r="T149" s="849"/>
      <c r="U149" s="849"/>
      <c r="V149" s="178"/>
    </row>
    <row r="150" spans="1:23" ht="20.100000000000001" customHeight="1">
      <c r="A150" s="196"/>
      <c r="B150" s="849"/>
      <c r="C150" s="849"/>
      <c r="D150" s="849"/>
      <c r="E150" s="849"/>
      <c r="F150" s="849"/>
      <c r="G150" s="849"/>
      <c r="H150" s="849"/>
      <c r="I150" s="849"/>
      <c r="J150" s="849"/>
      <c r="K150" s="849"/>
      <c r="L150" s="849"/>
      <c r="M150" s="196"/>
      <c r="N150" s="849"/>
      <c r="O150" s="849"/>
      <c r="P150" s="849"/>
      <c r="Q150" s="849"/>
      <c r="R150" s="849"/>
      <c r="S150" s="849"/>
      <c r="T150" s="849"/>
      <c r="U150" s="849"/>
      <c r="V150" s="178"/>
    </row>
    <row r="151" spans="1:23" ht="20.100000000000001" customHeight="1">
      <c r="A151" s="199"/>
      <c r="B151" s="849"/>
      <c r="C151" s="849"/>
      <c r="D151" s="849"/>
      <c r="E151" s="849"/>
      <c r="F151" s="849"/>
      <c r="G151" s="849"/>
      <c r="H151" s="849"/>
      <c r="I151" s="849"/>
      <c r="J151" s="849"/>
      <c r="K151" s="849"/>
      <c r="L151" s="849"/>
      <c r="M151" s="196"/>
      <c r="N151" s="849"/>
      <c r="O151" s="849"/>
      <c r="P151" s="849"/>
      <c r="Q151" s="849"/>
      <c r="R151" s="849"/>
      <c r="S151" s="849"/>
      <c r="T151" s="849"/>
      <c r="U151" s="849"/>
      <c r="V151" s="178"/>
    </row>
    <row r="152" spans="1:23" ht="20.100000000000001" customHeight="1">
      <c r="A152" s="199"/>
      <c r="B152" s="849"/>
      <c r="C152" s="849"/>
      <c r="D152" s="849"/>
      <c r="E152" s="849"/>
      <c r="F152" s="849"/>
      <c r="G152" s="849"/>
      <c r="H152" s="849"/>
      <c r="I152" s="849"/>
      <c r="J152" s="849"/>
      <c r="K152" s="849"/>
      <c r="L152" s="849"/>
      <c r="M152" s="196"/>
      <c r="N152" s="849"/>
      <c r="O152" s="849"/>
      <c r="P152" s="849"/>
      <c r="Q152" s="849"/>
      <c r="R152" s="849"/>
      <c r="S152" s="849"/>
      <c r="T152" s="849"/>
      <c r="U152" s="849"/>
      <c r="V152" s="178"/>
    </row>
    <row r="153" spans="1:23" ht="20.100000000000001" customHeight="1">
      <c r="A153" s="196"/>
      <c r="B153" s="196"/>
      <c r="C153" s="196"/>
      <c r="D153" s="196"/>
      <c r="E153" s="196"/>
      <c r="F153" s="196"/>
      <c r="G153" s="196"/>
      <c r="H153" s="196"/>
      <c r="I153" s="196"/>
      <c r="J153" s="196"/>
      <c r="K153" s="196"/>
      <c r="L153" s="196"/>
      <c r="M153" s="196"/>
      <c r="N153" s="849"/>
      <c r="O153" s="849"/>
      <c r="P153" s="849"/>
      <c r="Q153" s="849"/>
      <c r="R153" s="849"/>
      <c r="S153" s="849"/>
      <c r="T153" s="849"/>
      <c r="U153" s="849"/>
      <c r="V153" s="178"/>
    </row>
    <row r="154" spans="1:23" ht="20.100000000000001" customHeight="1">
      <c r="A154" s="199"/>
      <c r="B154" s="196"/>
      <c r="C154" s="196"/>
      <c r="D154" s="196"/>
      <c r="E154" s="196"/>
      <c r="F154" s="196"/>
      <c r="G154" s="196"/>
      <c r="H154" s="196"/>
      <c r="I154" s="196"/>
      <c r="J154" s="196"/>
      <c r="K154" s="196"/>
      <c r="L154" s="196"/>
      <c r="M154" s="196"/>
      <c r="N154" s="850" t="s">
        <v>289</v>
      </c>
      <c r="O154" s="850"/>
      <c r="P154" s="850"/>
      <c r="Q154" s="850"/>
      <c r="R154" s="850"/>
      <c r="S154" s="850"/>
      <c r="T154" s="862" t="s">
        <v>290</v>
      </c>
      <c r="U154" s="862" t="s">
        <v>291</v>
      </c>
      <c r="V154" s="178"/>
    </row>
    <row r="155" spans="1:23" ht="20.100000000000001" customHeight="1">
      <c r="A155" s="180"/>
      <c r="B155" s="178"/>
      <c r="C155" s="178"/>
      <c r="D155" s="178"/>
      <c r="E155" s="178"/>
      <c r="F155" s="178"/>
      <c r="G155" s="178"/>
      <c r="H155" s="178"/>
      <c r="I155" s="178"/>
      <c r="J155" s="178"/>
      <c r="K155" s="178"/>
      <c r="L155" s="178"/>
      <c r="M155" s="196"/>
      <c r="N155" s="860" t="s">
        <v>237</v>
      </c>
      <c r="O155" s="860"/>
      <c r="P155" s="860"/>
      <c r="Q155" s="860"/>
      <c r="R155" s="860"/>
      <c r="S155" s="860"/>
      <c r="T155" s="862"/>
      <c r="U155" s="862"/>
      <c r="V155" s="178"/>
    </row>
    <row r="156" spans="1:23" ht="20.100000000000001" customHeight="1">
      <c r="A156" s="178"/>
      <c r="B156" s="178"/>
      <c r="C156" s="178"/>
      <c r="D156" s="178"/>
      <c r="E156" s="178"/>
      <c r="F156" s="178"/>
      <c r="G156" s="178"/>
      <c r="H156" s="178"/>
      <c r="I156" s="178"/>
      <c r="J156" s="178"/>
      <c r="K156" s="178"/>
      <c r="L156" s="178"/>
      <c r="M156" s="178"/>
      <c r="N156" s="178"/>
      <c r="O156" s="178"/>
      <c r="P156" s="178"/>
      <c r="Q156" s="178"/>
      <c r="R156" s="178"/>
      <c r="S156" s="178"/>
      <c r="T156" s="178"/>
      <c r="U156" s="178"/>
      <c r="V156" s="178"/>
      <c r="W156" s="178"/>
    </row>
    <row r="157" spans="1:23" ht="20.100000000000001" customHeight="1">
      <c r="A157" s="180"/>
      <c r="B157" s="178"/>
      <c r="C157" s="178"/>
      <c r="D157" s="178"/>
      <c r="E157" s="178"/>
      <c r="F157" s="178"/>
      <c r="G157" s="178"/>
      <c r="H157" s="178"/>
      <c r="I157" s="178"/>
      <c r="J157" s="178"/>
      <c r="K157" s="178"/>
      <c r="L157" s="178"/>
      <c r="M157" s="178"/>
      <c r="V157" s="178"/>
      <c r="W157" s="178"/>
    </row>
    <row r="158" spans="1:23" ht="20.100000000000001" customHeight="1">
      <c r="A158" s="180"/>
      <c r="B158" s="178"/>
      <c r="C158" s="178"/>
      <c r="D158" s="178"/>
      <c r="E158" s="178"/>
      <c r="F158" s="178"/>
      <c r="G158" s="178"/>
      <c r="H158" s="178"/>
      <c r="I158" s="178"/>
      <c r="J158" s="178"/>
      <c r="K158" s="178"/>
      <c r="L158" s="178"/>
      <c r="M158" s="178"/>
      <c r="V158" s="178"/>
      <c r="W158" s="178"/>
    </row>
    <row r="159" spans="1:23">
      <c r="A159" s="183"/>
      <c r="B159" s="183"/>
      <c r="C159" s="183"/>
      <c r="D159" s="183"/>
      <c r="E159" s="183"/>
      <c r="F159" s="183"/>
      <c r="G159" s="183"/>
      <c r="H159" s="183"/>
      <c r="I159" s="183"/>
      <c r="J159" s="183"/>
      <c r="K159" s="183"/>
      <c r="L159" s="183"/>
      <c r="M159" s="183"/>
      <c r="V159" s="183"/>
      <c r="W159" s="183"/>
    </row>
    <row r="160" spans="1:23">
      <c r="A160" s="183"/>
      <c r="B160" s="183"/>
      <c r="C160" s="183"/>
      <c r="D160" s="183"/>
      <c r="E160" s="183"/>
      <c r="F160" s="183"/>
      <c r="G160" s="183"/>
      <c r="H160" s="183"/>
      <c r="I160" s="183"/>
      <c r="J160" s="183"/>
      <c r="K160" s="183"/>
      <c r="L160" s="183"/>
      <c r="M160" s="183"/>
      <c r="V160" s="183"/>
      <c r="W160" s="183"/>
    </row>
    <row r="161" spans="1:23">
      <c r="A161" s="183"/>
      <c r="B161" s="183"/>
      <c r="C161" s="183"/>
      <c r="D161" s="183"/>
      <c r="E161" s="183"/>
      <c r="F161" s="183"/>
      <c r="G161" s="183"/>
      <c r="H161" s="183"/>
      <c r="I161" s="183"/>
      <c r="J161" s="183"/>
      <c r="K161" s="183"/>
      <c r="L161" s="183"/>
      <c r="M161" s="183"/>
      <c r="V161" s="183"/>
      <c r="W161" s="183"/>
    </row>
    <row r="162" spans="1:23">
      <c r="A162" s="183"/>
      <c r="B162" s="183"/>
      <c r="C162" s="183"/>
      <c r="D162" s="183"/>
      <c r="E162" s="183"/>
      <c r="F162" s="183"/>
      <c r="G162" s="183"/>
      <c r="H162" s="183"/>
      <c r="I162" s="183"/>
      <c r="J162" s="183"/>
      <c r="K162" s="183"/>
      <c r="L162" s="183"/>
      <c r="M162" s="183"/>
      <c r="V162" s="183"/>
      <c r="W162" s="183"/>
    </row>
    <row r="163" spans="1:23">
      <c r="A163" s="183"/>
      <c r="B163" s="183"/>
      <c r="C163" s="183"/>
      <c r="D163" s="183"/>
      <c r="E163" s="183"/>
      <c r="F163" s="183"/>
      <c r="G163" s="183"/>
      <c r="H163" s="183"/>
      <c r="I163" s="183"/>
      <c r="J163" s="183"/>
      <c r="K163" s="183"/>
      <c r="L163" s="183"/>
      <c r="M163" s="183"/>
      <c r="V163" s="183"/>
      <c r="W163" s="183"/>
    </row>
    <row r="164" spans="1:23" ht="13.5" customHeight="1">
      <c r="A164" s="183"/>
      <c r="B164" s="183"/>
      <c r="C164" s="183"/>
      <c r="D164" s="183"/>
      <c r="E164" s="183"/>
      <c r="F164" s="183"/>
      <c r="G164" s="183"/>
      <c r="H164" s="183"/>
      <c r="I164" s="183"/>
      <c r="J164" s="183"/>
      <c r="K164" s="183"/>
      <c r="L164" s="183"/>
      <c r="M164" s="183"/>
      <c r="V164" s="183"/>
      <c r="W164" s="183"/>
    </row>
    <row r="165" spans="1:23">
      <c r="A165" s="183"/>
      <c r="B165" s="183"/>
      <c r="C165" s="183"/>
      <c r="D165" s="183"/>
      <c r="E165" s="183"/>
      <c r="F165" s="183"/>
      <c r="G165" s="183"/>
      <c r="H165" s="183"/>
      <c r="I165" s="183"/>
      <c r="J165" s="183"/>
      <c r="K165" s="183"/>
      <c r="L165" s="183"/>
      <c r="M165" s="183"/>
      <c r="N165" s="183"/>
      <c r="O165" s="183"/>
      <c r="P165" s="183"/>
      <c r="Q165" s="183"/>
      <c r="R165" s="183"/>
      <c r="S165" s="183"/>
      <c r="T165" s="183"/>
      <c r="U165" s="183"/>
      <c r="V165" s="183"/>
      <c r="W165" s="183"/>
    </row>
    <row r="166" spans="1:23">
      <c r="A166" s="183"/>
      <c r="B166" s="183"/>
      <c r="C166" s="183"/>
      <c r="D166" s="183"/>
      <c r="E166" s="183"/>
      <c r="F166" s="183"/>
      <c r="G166" s="183"/>
      <c r="H166" s="183"/>
      <c r="I166" s="183"/>
      <c r="J166" s="183"/>
      <c r="K166" s="183"/>
      <c r="L166" s="183"/>
      <c r="M166" s="183"/>
      <c r="N166" s="183"/>
      <c r="O166" s="183"/>
      <c r="P166" s="183"/>
      <c r="Q166" s="183"/>
      <c r="R166" s="183"/>
      <c r="S166" s="183"/>
      <c r="T166" s="183"/>
      <c r="U166" s="183"/>
      <c r="V166" s="183"/>
      <c r="W166" s="183"/>
    </row>
    <row r="167" spans="1:23">
      <c r="A167" s="183"/>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183"/>
    </row>
    <row r="168" spans="1:23" ht="13.5" customHeight="1">
      <c r="A168" s="183"/>
      <c r="B168" s="183"/>
      <c r="C168" s="183"/>
      <c r="D168" s="183"/>
      <c r="E168" s="183"/>
      <c r="F168" s="183"/>
      <c r="G168" s="183"/>
      <c r="H168" s="183"/>
      <c r="I168" s="183"/>
      <c r="J168" s="183"/>
      <c r="K168" s="183"/>
      <c r="L168" s="183"/>
      <c r="M168" s="183"/>
      <c r="N168" s="183"/>
      <c r="O168" s="183"/>
      <c r="P168" s="183"/>
      <c r="Q168" s="183"/>
      <c r="R168" s="183"/>
      <c r="S168" s="183"/>
      <c r="T168" s="183"/>
      <c r="U168" s="183"/>
      <c r="V168" s="183"/>
      <c r="W168" s="183"/>
    </row>
    <row r="169" spans="1:23">
      <c r="B169" s="183"/>
      <c r="C169" s="183"/>
      <c r="D169" s="183"/>
      <c r="E169" s="183"/>
      <c r="F169" s="183"/>
      <c r="G169" s="183"/>
      <c r="H169" s="183"/>
      <c r="I169" s="183"/>
      <c r="J169" s="183"/>
      <c r="K169" s="183"/>
      <c r="L169" s="183"/>
      <c r="M169" s="183"/>
      <c r="N169" s="183"/>
      <c r="O169" s="183"/>
      <c r="P169" s="183"/>
      <c r="Q169" s="183"/>
      <c r="R169" s="183"/>
      <c r="S169" s="183"/>
      <c r="T169" s="183"/>
      <c r="U169" s="183"/>
      <c r="V169" s="183"/>
      <c r="W169" s="183"/>
    </row>
    <row r="170" spans="1:23">
      <c r="B170" s="183"/>
      <c r="C170" s="183"/>
      <c r="D170" s="183"/>
      <c r="E170" s="183"/>
      <c r="F170" s="183"/>
      <c r="G170" s="183"/>
      <c r="H170" s="183"/>
      <c r="I170" s="183"/>
      <c r="J170" s="183"/>
      <c r="K170" s="183"/>
      <c r="L170" s="183"/>
      <c r="M170" s="183"/>
      <c r="N170" s="183"/>
      <c r="O170" s="183"/>
      <c r="P170" s="183"/>
      <c r="Q170" s="183"/>
      <c r="R170" s="183"/>
      <c r="S170" s="183"/>
      <c r="T170" s="183"/>
      <c r="U170" s="183"/>
      <c r="V170" s="183"/>
      <c r="W170" s="183"/>
    </row>
    <row r="171" spans="1:23">
      <c r="B171" s="183"/>
      <c r="C171" s="183"/>
      <c r="D171" s="183"/>
      <c r="E171" s="183"/>
      <c r="F171" s="183"/>
      <c r="G171" s="183"/>
      <c r="H171" s="183"/>
      <c r="I171" s="183"/>
      <c r="J171" s="183"/>
      <c r="K171" s="183"/>
      <c r="L171" s="183"/>
      <c r="M171" s="183"/>
      <c r="N171" s="183"/>
      <c r="O171" s="183"/>
      <c r="P171" s="183"/>
      <c r="Q171" s="183"/>
      <c r="R171" s="183"/>
      <c r="S171" s="183"/>
      <c r="T171" s="183"/>
      <c r="U171" s="183"/>
      <c r="V171" s="183"/>
      <c r="W171" s="183"/>
    </row>
    <row r="221" spans="1:21">
      <c r="A221" s="183">
        <v>6</v>
      </c>
      <c r="B221" s="538"/>
      <c r="C221" s="539"/>
      <c r="D221" s="539"/>
      <c r="E221" s="539"/>
      <c r="F221" s="539"/>
      <c r="G221" s="539"/>
      <c r="H221" s="539"/>
      <c r="I221" s="539"/>
      <c r="J221" s="539"/>
      <c r="K221" s="539"/>
      <c r="L221" s="539"/>
      <c r="M221" s="539"/>
      <c r="N221" s="539"/>
      <c r="O221" s="539"/>
      <c r="P221" s="539"/>
      <c r="Q221" s="539"/>
      <c r="R221" s="539"/>
      <c r="S221" s="539"/>
      <c r="T221" s="539"/>
      <c r="U221" s="539"/>
    </row>
    <row r="222" spans="1:21">
      <c r="A222" s="183"/>
      <c r="B222" s="539"/>
      <c r="C222" s="539"/>
      <c r="D222" s="539"/>
      <c r="E222" s="539"/>
      <c r="F222" s="539"/>
      <c r="G222" s="539"/>
      <c r="H222" s="539"/>
      <c r="I222" s="539"/>
      <c r="J222" s="539"/>
      <c r="K222" s="539"/>
      <c r="L222" s="539"/>
      <c r="M222" s="539"/>
      <c r="N222" s="539"/>
      <c r="O222" s="539"/>
      <c r="P222" s="539"/>
      <c r="Q222" s="539"/>
      <c r="R222" s="539"/>
      <c r="S222" s="539"/>
      <c r="T222" s="539"/>
      <c r="U222" s="539"/>
    </row>
    <row r="223" spans="1:21">
      <c r="A223" s="183"/>
      <c r="B223" s="539"/>
      <c r="C223" s="539"/>
      <c r="D223" s="539"/>
      <c r="E223" s="539"/>
      <c r="F223" s="539"/>
      <c r="G223" s="539"/>
      <c r="H223" s="539"/>
      <c r="I223" s="539"/>
      <c r="J223" s="539"/>
      <c r="K223" s="539"/>
      <c r="L223" s="539"/>
      <c r="M223" s="539"/>
      <c r="N223" s="539"/>
      <c r="O223" s="539"/>
      <c r="P223" s="539"/>
      <c r="Q223" s="539"/>
      <c r="R223" s="539"/>
      <c r="S223" s="539"/>
      <c r="T223" s="539"/>
      <c r="U223" s="539"/>
    </row>
    <row r="224" spans="1:21">
      <c r="A224" s="183"/>
      <c r="B224" s="539"/>
      <c r="C224" s="539"/>
      <c r="D224" s="539"/>
      <c r="E224" s="539"/>
      <c r="F224" s="539"/>
      <c r="G224" s="539"/>
      <c r="H224" s="539"/>
      <c r="I224" s="539"/>
      <c r="J224" s="539"/>
      <c r="K224" s="539"/>
      <c r="L224" s="539"/>
      <c r="M224" s="539"/>
      <c r="N224" s="539"/>
      <c r="O224" s="539"/>
      <c r="P224" s="539"/>
      <c r="Q224" s="539"/>
      <c r="R224" s="539"/>
      <c r="S224" s="539"/>
      <c r="T224" s="539"/>
      <c r="U224" s="539"/>
    </row>
    <row r="225" spans="2:21">
      <c r="B225" s="540"/>
      <c r="C225" s="540"/>
      <c r="D225" s="540"/>
      <c r="E225" s="540"/>
      <c r="F225" s="540"/>
      <c r="G225" s="540"/>
      <c r="H225" s="540"/>
      <c r="I225" s="540"/>
      <c r="J225" s="540"/>
      <c r="K225" s="540"/>
      <c r="L225" s="540"/>
      <c r="M225" s="540"/>
      <c r="N225" s="540"/>
      <c r="O225" s="540"/>
      <c r="P225" s="540"/>
      <c r="Q225" s="540"/>
      <c r="R225" s="540"/>
      <c r="S225" s="540"/>
      <c r="T225" s="540"/>
      <c r="U225" s="540"/>
    </row>
    <row r="226" spans="2:21">
      <c r="B226" s="540"/>
      <c r="C226" s="540"/>
      <c r="D226" s="540"/>
      <c r="E226" s="540"/>
      <c r="F226" s="540"/>
      <c r="G226" s="540"/>
      <c r="H226" s="540"/>
      <c r="I226" s="540"/>
      <c r="J226" s="540"/>
      <c r="K226" s="540"/>
      <c r="L226" s="540"/>
      <c r="M226" s="540"/>
      <c r="N226" s="540"/>
      <c r="O226" s="540"/>
      <c r="P226" s="540"/>
      <c r="Q226" s="540"/>
      <c r="R226" s="540"/>
      <c r="S226" s="540"/>
      <c r="T226" s="540"/>
      <c r="U226" s="540"/>
    </row>
  </sheetData>
  <sheetProtection password="CC7D" sheet="1" formatCells="0" selectLockedCells="1"/>
  <mergeCells count="231">
    <mergeCell ref="U17:U20"/>
    <mergeCell ref="Q17:Q20"/>
    <mergeCell ref="R17:R20"/>
    <mergeCell ref="C21:J21"/>
    <mergeCell ref="L3:O4"/>
    <mergeCell ref="F3:K4"/>
    <mergeCell ref="I6:M6"/>
    <mergeCell ref="A16:G16"/>
    <mergeCell ref="A17:G17"/>
    <mergeCell ref="Q15:T15"/>
    <mergeCell ref="Q16:T16"/>
    <mergeCell ref="A9:U13"/>
    <mergeCell ref="K16:M16"/>
    <mergeCell ref="K17:M17"/>
    <mergeCell ref="N16:N17"/>
    <mergeCell ref="O14:P15"/>
    <mergeCell ref="F22:G22"/>
    <mergeCell ref="I22:J22"/>
    <mergeCell ref="C23:I23"/>
    <mergeCell ref="C25:I25"/>
    <mergeCell ref="P25:Q26"/>
    <mergeCell ref="R25:R26"/>
    <mergeCell ref="S25:S26"/>
    <mergeCell ref="A29:Q30"/>
    <mergeCell ref="S17:T20"/>
    <mergeCell ref="O16:O17"/>
    <mergeCell ref="P16:P17"/>
    <mergeCell ref="R31:R33"/>
    <mergeCell ref="S31:S33"/>
    <mergeCell ref="T31:T33"/>
    <mergeCell ref="U31:U33"/>
    <mergeCell ref="A31:A33"/>
    <mergeCell ref="B31:Q33"/>
    <mergeCell ref="B34:Q36"/>
    <mergeCell ref="T25:T26"/>
    <mergeCell ref="U25:U26"/>
    <mergeCell ref="A28:Q28"/>
    <mergeCell ref="R28:R30"/>
    <mergeCell ref="S28:S30"/>
    <mergeCell ref="T28:T30"/>
    <mergeCell ref="U28:U30"/>
    <mergeCell ref="T37:T39"/>
    <mergeCell ref="U37:U39"/>
    <mergeCell ref="A40:A42"/>
    <mergeCell ref="A37:A39"/>
    <mergeCell ref="R37:R39"/>
    <mergeCell ref="S37:S39"/>
    <mergeCell ref="B37:Q39"/>
    <mergeCell ref="B40:Q42"/>
    <mergeCell ref="R34:R36"/>
    <mergeCell ref="S34:S36"/>
    <mergeCell ref="T34:T36"/>
    <mergeCell ref="U34:U36"/>
    <mergeCell ref="A34:A36"/>
    <mergeCell ref="T43:T45"/>
    <mergeCell ref="U43:U45"/>
    <mergeCell ref="A46:A48"/>
    <mergeCell ref="A43:A45"/>
    <mergeCell ref="R43:R45"/>
    <mergeCell ref="S43:S45"/>
    <mergeCell ref="B43:Q45"/>
    <mergeCell ref="R40:R42"/>
    <mergeCell ref="S40:S42"/>
    <mergeCell ref="T40:T42"/>
    <mergeCell ref="U40:U42"/>
    <mergeCell ref="T49:T51"/>
    <mergeCell ref="U49:U51"/>
    <mergeCell ref="A52:A54"/>
    <mergeCell ref="A49:A51"/>
    <mergeCell ref="R49:R51"/>
    <mergeCell ref="S49:S51"/>
    <mergeCell ref="B49:Q51"/>
    <mergeCell ref="B52:Q54"/>
    <mergeCell ref="R46:R48"/>
    <mergeCell ref="S46:S48"/>
    <mergeCell ref="T46:T48"/>
    <mergeCell ref="U46:U48"/>
    <mergeCell ref="B46:Q48"/>
    <mergeCell ref="T55:T57"/>
    <mergeCell ref="U55:U57"/>
    <mergeCell ref="A58:A60"/>
    <mergeCell ref="A55:A57"/>
    <mergeCell ref="R55:R57"/>
    <mergeCell ref="S55:S57"/>
    <mergeCell ref="B55:Q57"/>
    <mergeCell ref="B58:Q60"/>
    <mergeCell ref="R52:R54"/>
    <mergeCell ref="S52:S54"/>
    <mergeCell ref="T52:T54"/>
    <mergeCell ref="U52:U54"/>
    <mergeCell ref="T61:T63"/>
    <mergeCell ref="U61:U63"/>
    <mergeCell ref="A64:A66"/>
    <mergeCell ref="A61:A63"/>
    <mergeCell ref="R61:R63"/>
    <mergeCell ref="S61:S63"/>
    <mergeCell ref="B61:Q63"/>
    <mergeCell ref="B64:Q66"/>
    <mergeCell ref="R58:R60"/>
    <mergeCell ref="S58:S60"/>
    <mergeCell ref="T58:T60"/>
    <mergeCell ref="U58:U60"/>
    <mergeCell ref="T67:T69"/>
    <mergeCell ref="U67:U69"/>
    <mergeCell ref="A70:A72"/>
    <mergeCell ref="A67:A69"/>
    <mergeCell ref="R67:R69"/>
    <mergeCell ref="S67:S69"/>
    <mergeCell ref="B67:Q69"/>
    <mergeCell ref="B70:Q72"/>
    <mergeCell ref="R64:R66"/>
    <mergeCell ref="S64:S66"/>
    <mergeCell ref="T64:T66"/>
    <mergeCell ref="U64:U66"/>
    <mergeCell ref="T73:T75"/>
    <mergeCell ref="U73:U75"/>
    <mergeCell ref="A76:A78"/>
    <mergeCell ref="A73:A75"/>
    <mergeCell ref="R73:R75"/>
    <mergeCell ref="S73:S75"/>
    <mergeCell ref="B73:Q75"/>
    <mergeCell ref="B76:Q78"/>
    <mergeCell ref="R70:R72"/>
    <mergeCell ref="S70:S72"/>
    <mergeCell ref="T70:T72"/>
    <mergeCell ref="U70:U72"/>
    <mergeCell ref="T79:T81"/>
    <mergeCell ref="U79:U81"/>
    <mergeCell ref="A82:A84"/>
    <mergeCell ref="A79:A81"/>
    <mergeCell ref="R79:R81"/>
    <mergeCell ref="S79:S81"/>
    <mergeCell ref="B79:Q81"/>
    <mergeCell ref="B82:Q84"/>
    <mergeCell ref="R76:R78"/>
    <mergeCell ref="S76:S78"/>
    <mergeCell ref="T76:T78"/>
    <mergeCell ref="U76:U78"/>
    <mergeCell ref="A85:A87"/>
    <mergeCell ref="R85:R87"/>
    <mergeCell ref="S85:S87"/>
    <mergeCell ref="B85:Q87"/>
    <mergeCell ref="B88:Q90"/>
    <mergeCell ref="R82:R84"/>
    <mergeCell ref="S82:S84"/>
    <mergeCell ref="T82:T84"/>
    <mergeCell ref="U82:U84"/>
    <mergeCell ref="T85:T87"/>
    <mergeCell ref="U85:U87"/>
    <mergeCell ref="A91:A93"/>
    <mergeCell ref="R91:R93"/>
    <mergeCell ref="S91:S93"/>
    <mergeCell ref="B91:Q93"/>
    <mergeCell ref="B94:Q96"/>
    <mergeCell ref="R88:R90"/>
    <mergeCell ref="S88:S90"/>
    <mergeCell ref="T88:T90"/>
    <mergeCell ref="U88:U90"/>
    <mergeCell ref="A88:A90"/>
    <mergeCell ref="A100:A102"/>
    <mergeCell ref="A97:A99"/>
    <mergeCell ref="R97:R99"/>
    <mergeCell ref="S97:S99"/>
    <mergeCell ref="B97:Q99"/>
    <mergeCell ref="B100:Q102"/>
    <mergeCell ref="R94:R96"/>
    <mergeCell ref="S94:S96"/>
    <mergeCell ref="T94:T96"/>
    <mergeCell ref="A94:A96"/>
    <mergeCell ref="R100:R102"/>
    <mergeCell ref="S100:S102"/>
    <mergeCell ref="T100:T102"/>
    <mergeCell ref="A109:A111"/>
    <mergeCell ref="R109:R111"/>
    <mergeCell ref="S109:S111"/>
    <mergeCell ref="R106:R108"/>
    <mergeCell ref="S106:S108"/>
    <mergeCell ref="T106:T108"/>
    <mergeCell ref="U106:U108"/>
    <mergeCell ref="T103:T105"/>
    <mergeCell ref="U103:U105"/>
    <mergeCell ref="A106:A108"/>
    <mergeCell ref="A103:A105"/>
    <mergeCell ref="R103:R105"/>
    <mergeCell ref="S103:S105"/>
    <mergeCell ref="T109:T111"/>
    <mergeCell ref="U109:U111"/>
    <mergeCell ref="B103:Q105"/>
    <mergeCell ref="B106:Q108"/>
    <mergeCell ref="B109:Q111"/>
    <mergeCell ref="B221:U226"/>
    <mergeCell ref="B122:D122"/>
    <mergeCell ref="B124:L126"/>
    <mergeCell ref="B128:L130"/>
    <mergeCell ref="R118:R120"/>
    <mergeCell ref="S118:S120"/>
    <mergeCell ref="T118:T120"/>
    <mergeCell ref="U118:U120"/>
    <mergeCell ref="N155:S155"/>
    <mergeCell ref="T154:T155"/>
    <mergeCell ref="U154:U155"/>
    <mergeCell ref="B132:L136"/>
    <mergeCell ref="B138:L143"/>
    <mergeCell ref="N145:U146"/>
    <mergeCell ref="B145:L146"/>
    <mergeCell ref="N124:U125"/>
    <mergeCell ref="N127:U127"/>
    <mergeCell ref="B148:L152"/>
    <mergeCell ref="A112:A114"/>
    <mergeCell ref="B112:Q114"/>
    <mergeCell ref="B115:Q117"/>
    <mergeCell ref="B118:Q120"/>
    <mergeCell ref="T115:T117"/>
    <mergeCell ref="U115:U117"/>
    <mergeCell ref="A118:A120"/>
    <mergeCell ref="A115:A117"/>
    <mergeCell ref="R115:R117"/>
    <mergeCell ref="S115:S117"/>
    <mergeCell ref="U100:U102"/>
    <mergeCell ref="T97:T99"/>
    <mergeCell ref="U97:U99"/>
    <mergeCell ref="U94:U96"/>
    <mergeCell ref="T91:T93"/>
    <mergeCell ref="U91:U93"/>
    <mergeCell ref="N148:U153"/>
    <mergeCell ref="N154:S154"/>
    <mergeCell ref="R112:R114"/>
    <mergeCell ref="S112:S114"/>
    <mergeCell ref="T112:T114"/>
    <mergeCell ref="U112:U114"/>
    <mergeCell ref="N129:U143"/>
  </mergeCells>
  <phoneticPr fontId="3"/>
  <dataValidations count="5">
    <dataValidation type="whole" operator="greaterThanOrEqual" allowBlank="1" showInputMessage="1" showErrorMessage="1" errorTitle="エラー" error="休業等手当支払率が60％を下回っています。_x000a_60％以上の値を入力してください。" sqref="H19">
      <formula1>60</formula1>
    </dataValidation>
    <dataValidation type="list" allowBlank="1" showInputMessage="1" showErrorMessage="1" sqref="V3:V4">
      <formula1>"はい,いいえ"</formula1>
    </dataValidation>
    <dataValidation imeMode="halfAlpha" allowBlank="1" showInputMessage="1" showErrorMessage="1" sqref="M20:O20 H24:I24 C24 I20:J20 F20 B23:B25"/>
    <dataValidation imeMode="hiragana" allowBlank="1" showInputMessage="1" showErrorMessage="1" sqref="C25:I25 B31 C21:J21 C23:I23 B34 B37 B40 B43 B46 B49 B52 B55 B58 B61 B64 B67 B70 B73 B76 B79 B82 B85 B88 B91 B94 B97 B100 B103 B106 B109 B112 B115 B118"/>
    <dataValidation type="whole" allowBlank="1" showInputMessage="1" showErrorMessage="1" errorTitle="エラー" error="休業手当支払率は60％以上100％以下としてください。" sqref="H16:H17">
      <formula1>60</formula1>
      <formula2>100</formula2>
    </dataValidation>
  </dataValidations>
  <printOptions horizontalCentered="1" verticalCentered="1"/>
  <pageMargins left="0.11811023622047245" right="0.11811023622047245" top="0.23622047244094491" bottom="0" header="0" footer="0"/>
  <pageSetup paperSize="9" scale="61" fitToWidth="0" fitToHeight="0" orientation="landscape" r:id="rId1"/>
  <rowBreaks count="2" manualBreakCount="2">
    <brk id="60" max="20" man="1"/>
    <brk id="120" max="2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Z36"/>
  <sheetViews>
    <sheetView view="pageBreakPreview" zoomScale="60" zoomScaleNormal="100" workbookViewId="0">
      <selection activeCell="G6" sqref="G6:Y6"/>
    </sheetView>
  </sheetViews>
  <sheetFormatPr defaultColWidth="3.625" defaultRowHeight="18.75"/>
  <cols>
    <col min="1" max="16" width="3.625" style="78"/>
    <col min="17" max="28" width="4.125" style="78" customWidth="1"/>
    <col min="29" max="29" width="4" style="78" bestFit="1" customWidth="1"/>
    <col min="30" max="36" width="3.625" style="78"/>
    <col min="37" max="39" width="4.625" style="78" bestFit="1" customWidth="1"/>
    <col min="40" max="40" width="4.75" style="78" customWidth="1"/>
    <col min="41" max="41" width="3.625" style="78" customWidth="1"/>
    <col min="42" max="42" width="10.625" style="78" bestFit="1" customWidth="1"/>
    <col min="43" max="43" width="7.75" style="78" customWidth="1"/>
    <col min="44" max="44" width="12.625" style="78" customWidth="1"/>
    <col min="45" max="45" width="3.625" style="78"/>
    <col min="46" max="46" width="10.25" style="78" customWidth="1"/>
    <col min="47" max="47" width="6.125" style="78" customWidth="1"/>
    <col min="48" max="48" width="3.625" style="78"/>
    <col min="49" max="49" width="13.125" style="78" customWidth="1"/>
    <col min="50" max="50" width="6.5" style="78" customWidth="1"/>
    <col min="51" max="16384" width="3.625" style="78"/>
  </cols>
  <sheetData>
    <row r="1" spans="1:52" ht="24.95" customHeight="1">
      <c r="AB1" s="185"/>
      <c r="AF1" s="94"/>
      <c r="AG1" s="94"/>
      <c r="AH1" s="94"/>
      <c r="AI1" s="94"/>
      <c r="AJ1" s="94"/>
      <c r="AK1" s="94"/>
      <c r="AL1" s="94"/>
      <c r="AM1" s="94"/>
      <c r="AN1" s="6"/>
    </row>
    <row r="2" spans="1:52" ht="24.95" customHeight="1">
      <c r="A2" s="439" t="s">
        <v>430</v>
      </c>
      <c r="B2" s="439"/>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c r="AG2" s="439"/>
      <c r="AH2" s="439"/>
      <c r="AI2" s="439"/>
      <c r="AJ2" s="439"/>
      <c r="AK2" s="439"/>
      <c r="AL2" s="439"/>
      <c r="AM2" s="439"/>
      <c r="AN2" s="439"/>
    </row>
    <row r="3" spans="1:52" ht="24.95" customHeight="1">
      <c r="AF3" s="94"/>
      <c r="AG3" s="94"/>
      <c r="AH3" s="94"/>
      <c r="AI3" s="94"/>
      <c r="AJ3" s="94"/>
      <c r="AK3" s="94"/>
      <c r="AL3" s="94"/>
      <c r="AM3" s="94"/>
    </row>
    <row r="4" spans="1:52" ht="38.25" customHeight="1">
      <c r="B4" s="332" t="s">
        <v>218</v>
      </c>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33"/>
    </row>
    <row r="5" spans="1:52" ht="24.95" customHeight="1"/>
    <row r="6" spans="1:52" ht="24.95" customHeight="1">
      <c r="B6" s="657" t="s">
        <v>1</v>
      </c>
      <c r="C6" s="658"/>
      <c r="D6" s="658"/>
      <c r="E6" s="658"/>
      <c r="F6" s="658"/>
      <c r="G6" s="666" t="str">
        <f>IF('新特小訓第６号（申立書）'!H6="","",'新特小訓第６号（申立書）'!H6)</f>
        <v/>
      </c>
      <c r="H6" s="764"/>
      <c r="I6" s="764"/>
      <c r="J6" s="764"/>
      <c r="K6" s="764"/>
      <c r="L6" s="764"/>
      <c r="M6" s="764"/>
      <c r="N6" s="764"/>
      <c r="O6" s="764"/>
      <c r="P6" s="764"/>
      <c r="Q6" s="764"/>
      <c r="R6" s="764"/>
      <c r="S6" s="764"/>
      <c r="T6" s="764"/>
      <c r="U6" s="764"/>
      <c r="V6" s="764"/>
      <c r="W6" s="764"/>
      <c r="X6" s="764"/>
      <c r="Y6" s="664"/>
      <c r="Z6" s="670" t="s">
        <v>2</v>
      </c>
      <c r="AA6" s="670"/>
      <c r="AB6" s="670"/>
      <c r="AC6" s="670"/>
      <c r="AD6" s="670"/>
      <c r="AE6" s="670"/>
      <c r="AF6" s="665" t="str">
        <f>IF('新特小訓第６号（申立書）'!N7="","",'新特小訓第６号（申立書）'!N7)</f>
        <v/>
      </c>
      <c r="AG6" s="665"/>
      <c r="AH6" s="666"/>
      <c r="AI6" s="186" t="s">
        <v>127</v>
      </c>
      <c r="AJ6" s="664" t="str">
        <f>IF(入力シート!K8="","",入力シート!K8)</f>
        <v/>
      </c>
      <c r="AK6" s="665"/>
      <c r="AL6" s="666"/>
      <c r="AM6" s="186" t="s">
        <v>127</v>
      </c>
      <c r="AN6" s="187" t="str">
        <f>IF(入力シート!P8="","",入力シート!P8)</f>
        <v/>
      </c>
    </row>
    <row r="7" spans="1:52" ht="60" customHeight="1">
      <c r="B7" s="671" t="s">
        <v>119</v>
      </c>
      <c r="C7" s="671"/>
      <c r="D7" s="671"/>
      <c r="E7" s="671"/>
      <c r="F7" s="671"/>
      <c r="G7" s="672"/>
      <c r="H7" s="672"/>
      <c r="I7" s="672"/>
      <c r="J7" s="672"/>
      <c r="K7" s="672"/>
      <c r="L7" s="672"/>
      <c r="M7" s="672"/>
      <c r="N7" s="672"/>
      <c r="O7" s="672"/>
      <c r="P7" s="647"/>
      <c r="Q7" s="917" t="str">
        <f>IF(AND(OR('新特小訓第６号（申立書）'!AH43="はい",'新特小訓第６号（申立書）'!AH45="はい"),'新特小訓第６号（申立書）'!AH47="はい"),"はい","いいえ")</f>
        <v>いいえ</v>
      </c>
      <c r="R7" s="918"/>
      <c r="S7" s="918"/>
      <c r="T7" s="918"/>
      <c r="U7" s="918"/>
      <c r="V7" s="918"/>
      <c r="W7" s="918"/>
      <c r="X7" s="918"/>
      <c r="Y7" s="918"/>
      <c r="Z7" s="918"/>
      <c r="AA7" s="918"/>
      <c r="AB7" s="918"/>
      <c r="AC7" s="918"/>
      <c r="AD7" s="918"/>
      <c r="AE7" s="918"/>
      <c r="AF7" s="918"/>
      <c r="AG7" s="918"/>
      <c r="AH7" s="918"/>
      <c r="AI7" s="918"/>
      <c r="AJ7" s="918"/>
      <c r="AK7" s="918"/>
      <c r="AL7" s="918"/>
      <c r="AM7" s="919"/>
      <c r="AN7" s="188" t="s">
        <v>3</v>
      </c>
    </row>
    <row r="8" spans="1:52" ht="30" customHeight="1">
      <c r="B8" s="641" t="s">
        <v>401</v>
      </c>
      <c r="C8" s="642"/>
      <c r="D8" s="642"/>
      <c r="E8" s="642"/>
      <c r="F8" s="642"/>
      <c r="G8" s="642"/>
      <c r="H8" s="642"/>
      <c r="I8" s="642"/>
      <c r="J8" s="642"/>
      <c r="K8" s="642"/>
      <c r="L8" s="642"/>
      <c r="M8" s="642"/>
      <c r="N8" s="642"/>
      <c r="O8" s="642"/>
      <c r="P8" s="643"/>
      <c r="Q8" s="920" t="str">
        <f>IF('新小第２号の２（3）（実績一覧表）'!U25="","",'新小第２号の２（3）（実績一覧表）'!U25)</f>
        <v/>
      </c>
      <c r="R8" s="921"/>
      <c r="S8" s="921"/>
      <c r="T8" s="921"/>
      <c r="U8" s="921"/>
      <c r="V8" s="921"/>
      <c r="W8" s="921"/>
      <c r="X8" s="921"/>
      <c r="Y8" s="921"/>
      <c r="Z8" s="921"/>
      <c r="AA8" s="921"/>
      <c r="AB8" s="921"/>
      <c r="AC8" s="921"/>
      <c r="AD8" s="921"/>
      <c r="AE8" s="921"/>
      <c r="AF8" s="921"/>
      <c r="AG8" s="921"/>
      <c r="AH8" s="921"/>
      <c r="AI8" s="921"/>
      <c r="AJ8" s="921"/>
      <c r="AK8" s="921"/>
      <c r="AL8" s="921"/>
      <c r="AM8" s="922"/>
      <c r="AN8" s="926" t="s">
        <v>3</v>
      </c>
      <c r="AQ8" s="7"/>
      <c r="AR8" s="7"/>
      <c r="AS8" s="7"/>
      <c r="AT8" s="7"/>
      <c r="AU8" s="7"/>
      <c r="AV8" s="7"/>
      <c r="AW8" s="7"/>
      <c r="AX8" s="8"/>
      <c r="AY8" s="7"/>
      <c r="AZ8" s="7"/>
    </row>
    <row r="9" spans="1:52" ht="60" customHeight="1">
      <c r="B9" s="644"/>
      <c r="C9" s="645"/>
      <c r="D9" s="645"/>
      <c r="E9" s="645"/>
      <c r="F9" s="645"/>
      <c r="G9" s="645"/>
      <c r="H9" s="645"/>
      <c r="I9" s="645"/>
      <c r="J9" s="645"/>
      <c r="K9" s="645"/>
      <c r="L9" s="645"/>
      <c r="M9" s="645"/>
      <c r="N9" s="645"/>
      <c r="O9" s="645"/>
      <c r="P9" s="646"/>
      <c r="Q9" s="923"/>
      <c r="R9" s="924"/>
      <c r="S9" s="924"/>
      <c r="T9" s="924"/>
      <c r="U9" s="924"/>
      <c r="V9" s="924"/>
      <c r="W9" s="924"/>
      <c r="X9" s="924"/>
      <c r="Y9" s="924"/>
      <c r="Z9" s="924"/>
      <c r="AA9" s="924"/>
      <c r="AB9" s="924"/>
      <c r="AC9" s="924"/>
      <c r="AD9" s="924"/>
      <c r="AE9" s="924"/>
      <c r="AF9" s="924"/>
      <c r="AG9" s="924"/>
      <c r="AH9" s="924"/>
      <c r="AI9" s="924"/>
      <c r="AJ9" s="924"/>
      <c r="AK9" s="924"/>
      <c r="AL9" s="924"/>
      <c r="AM9" s="925"/>
      <c r="AN9" s="927"/>
      <c r="AQ9" s="7"/>
      <c r="AR9" s="7"/>
      <c r="AS9" s="7"/>
      <c r="AT9" s="7"/>
      <c r="AU9" s="7"/>
      <c r="AV9" s="7"/>
      <c r="AW9" s="7"/>
      <c r="AX9" s="7"/>
      <c r="AY9" s="7"/>
    </row>
    <row r="10" spans="1:52" ht="60" customHeight="1">
      <c r="B10" s="659" t="s">
        <v>402</v>
      </c>
      <c r="C10" s="660"/>
      <c r="D10" s="660"/>
      <c r="E10" s="660"/>
      <c r="F10" s="660"/>
      <c r="G10" s="660"/>
      <c r="H10" s="660"/>
      <c r="I10" s="660"/>
      <c r="J10" s="660"/>
      <c r="K10" s="660"/>
      <c r="L10" s="660"/>
      <c r="M10" s="660"/>
      <c r="N10" s="660"/>
      <c r="O10" s="660"/>
      <c r="P10" s="660"/>
      <c r="Q10" s="914" t="str">
        <f>IF(Q8="","",IF(Q7="はい",Q8,ROUNDUP(Q8*0.8,0)))</f>
        <v/>
      </c>
      <c r="R10" s="915"/>
      <c r="S10" s="915"/>
      <c r="T10" s="915"/>
      <c r="U10" s="915"/>
      <c r="V10" s="915"/>
      <c r="W10" s="915"/>
      <c r="X10" s="915"/>
      <c r="Y10" s="915"/>
      <c r="Z10" s="915"/>
      <c r="AA10" s="915"/>
      <c r="AB10" s="915"/>
      <c r="AC10" s="915"/>
      <c r="AD10" s="915"/>
      <c r="AE10" s="915"/>
      <c r="AF10" s="915"/>
      <c r="AG10" s="915"/>
      <c r="AH10" s="915"/>
      <c r="AI10" s="915"/>
      <c r="AJ10" s="915"/>
      <c r="AK10" s="915"/>
      <c r="AL10" s="915"/>
      <c r="AM10" s="916"/>
      <c r="AN10" s="93" t="s">
        <v>124</v>
      </c>
      <c r="AP10" s="7"/>
      <c r="AQ10" s="7"/>
      <c r="AR10" s="7"/>
    </row>
    <row r="11" spans="1:52" ht="30" customHeight="1">
      <c r="B11" s="641" t="s">
        <v>403</v>
      </c>
      <c r="C11" s="642"/>
      <c r="D11" s="642"/>
      <c r="E11" s="642"/>
      <c r="F11" s="642"/>
      <c r="G11" s="642"/>
      <c r="H11" s="642"/>
      <c r="I11" s="642"/>
      <c r="J11" s="642"/>
      <c r="K11" s="642"/>
      <c r="L11" s="642"/>
      <c r="M11" s="642"/>
      <c r="N11" s="642"/>
      <c r="O11" s="642"/>
      <c r="P11" s="643"/>
      <c r="Q11" s="931" t="s">
        <v>404</v>
      </c>
      <c r="R11" s="932"/>
      <c r="S11" s="932"/>
      <c r="T11" s="932"/>
      <c r="U11" s="932"/>
      <c r="V11" s="932"/>
      <c r="W11" s="932"/>
      <c r="X11" s="932"/>
      <c r="Y11" s="932"/>
      <c r="Z11" s="932"/>
      <c r="AA11" s="932"/>
      <c r="AB11" s="933"/>
      <c r="AC11" s="934" t="s">
        <v>405</v>
      </c>
      <c r="AD11" s="935"/>
      <c r="AE11" s="935"/>
      <c r="AF11" s="935"/>
      <c r="AG11" s="935"/>
      <c r="AH11" s="935"/>
      <c r="AI11" s="935"/>
      <c r="AJ11" s="935"/>
      <c r="AK11" s="935"/>
      <c r="AL11" s="935"/>
      <c r="AM11" s="935"/>
      <c r="AN11" s="936"/>
      <c r="AQ11" s="7"/>
      <c r="AR11" s="7"/>
      <c r="AS11" s="7"/>
      <c r="AT11" s="7"/>
      <c r="AU11" s="7"/>
      <c r="AV11" s="7"/>
      <c r="AW11" s="7"/>
      <c r="AX11" s="8"/>
      <c r="AY11" s="7"/>
      <c r="AZ11" s="7"/>
    </row>
    <row r="12" spans="1:52" ht="60" customHeight="1">
      <c r="B12" s="644"/>
      <c r="C12" s="645"/>
      <c r="D12" s="645"/>
      <c r="E12" s="645"/>
      <c r="F12" s="645"/>
      <c r="G12" s="645"/>
      <c r="H12" s="645"/>
      <c r="I12" s="645"/>
      <c r="J12" s="645"/>
      <c r="K12" s="645"/>
      <c r="L12" s="645"/>
      <c r="M12" s="645"/>
      <c r="N12" s="645"/>
      <c r="O12" s="645"/>
      <c r="P12" s="646"/>
      <c r="Q12" s="937" t="str">
        <f>IF('新小第２号の２（3）（実績一覧表）'!S25="","",'新小第２号の２（3）（実績一覧表）'!S25)</f>
        <v/>
      </c>
      <c r="R12" s="938"/>
      <c r="S12" s="938"/>
      <c r="T12" s="938"/>
      <c r="U12" s="938"/>
      <c r="V12" s="938"/>
      <c r="W12" s="938"/>
      <c r="X12" s="938"/>
      <c r="Y12" s="938"/>
      <c r="Z12" s="938"/>
      <c r="AA12" s="939"/>
      <c r="AB12" s="88" t="s">
        <v>302</v>
      </c>
      <c r="AC12" s="937" t="str">
        <f>IF('新小第２号の２（3）（実績一覧表）'!R17="","",'新小第２号の２（3）（実績一覧表）'!R17)</f>
        <v/>
      </c>
      <c r="AD12" s="938"/>
      <c r="AE12" s="938"/>
      <c r="AF12" s="938"/>
      <c r="AG12" s="938"/>
      <c r="AH12" s="938"/>
      <c r="AI12" s="938"/>
      <c r="AJ12" s="938"/>
      <c r="AK12" s="938"/>
      <c r="AL12" s="938"/>
      <c r="AM12" s="939"/>
      <c r="AN12" s="88" t="s">
        <v>302</v>
      </c>
      <c r="AQ12" s="7"/>
      <c r="AR12" s="7"/>
      <c r="AS12" s="7"/>
      <c r="AT12" s="7"/>
      <c r="AU12" s="7"/>
      <c r="AV12" s="7"/>
      <c r="AW12" s="7"/>
      <c r="AX12" s="8"/>
      <c r="AY12" s="7"/>
      <c r="AZ12" s="7"/>
    </row>
    <row r="13" spans="1:52" ht="60" customHeight="1">
      <c r="B13" s="647"/>
      <c r="C13" s="648"/>
      <c r="D13" s="648"/>
      <c r="E13" s="648"/>
      <c r="F13" s="648"/>
      <c r="G13" s="648"/>
      <c r="H13" s="648"/>
      <c r="I13" s="648"/>
      <c r="J13" s="648"/>
      <c r="K13" s="648"/>
      <c r="L13" s="648"/>
      <c r="M13" s="648"/>
      <c r="N13" s="648"/>
      <c r="O13" s="648"/>
      <c r="P13" s="649"/>
      <c r="Q13" s="928" t="str">
        <f>IF(AND(Q12="",AC12=""),"",SUM(Q12,AC12))</f>
        <v/>
      </c>
      <c r="R13" s="929"/>
      <c r="S13" s="929"/>
      <c r="T13" s="929"/>
      <c r="U13" s="929"/>
      <c r="V13" s="929"/>
      <c r="W13" s="929"/>
      <c r="X13" s="929"/>
      <c r="Y13" s="929"/>
      <c r="Z13" s="929"/>
      <c r="AA13" s="929"/>
      <c r="AB13" s="929"/>
      <c r="AC13" s="929"/>
      <c r="AD13" s="929"/>
      <c r="AE13" s="929"/>
      <c r="AF13" s="929"/>
      <c r="AG13" s="929"/>
      <c r="AH13" s="929"/>
      <c r="AI13" s="929"/>
      <c r="AJ13" s="929"/>
      <c r="AK13" s="929"/>
      <c r="AL13" s="929"/>
      <c r="AM13" s="930"/>
      <c r="AN13" s="93" t="s">
        <v>120</v>
      </c>
      <c r="AQ13" s="7"/>
      <c r="AR13" s="7"/>
      <c r="AS13" s="7"/>
      <c r="AT13" s="7"/>
      <c r="AU13" s="7"/>
      <c r="AV13" s="7"/>
      <c r="AW13" s="7"/>
      <c r="AX13" s="8"/>
      <c r="AY13" s="7"/>
      <c r="AZ13" s="7"/>
    </row>
    <row r="14" spans="1:52" ht="60" customHeight="1">
      <c r="B14" s="838" t="s">
        <v>406</v>
      </c>
      <c r="C14" s="838"/>
      <c r="D14" s="838"/>
      <c r="E14" s="838"/>
      <c r="F14" s="838"/>
      <c r="G14" s="838"/>
      <c r="H14" s="838"/>
      <c r="I14" s="838"/>
      <c r="J14" s="838"/>
      <c r="K14" s="838"/>
      <c r="L14" s="838"/>
      <c r="M14" s="838"/>
      <c r="N14" s="838"/>
      <c r="O14" s="838"/>
      <c r="P14" s="838"/>
      <c r="Q14" s="914" t="str">
        <f>IF(Q13="","",15000*Q13)</f>
        <v/>
      </c>
      <c r="R14" s="915"/>
      <c r="S14" s="915"/>
      <c r="T14" s="915"/>
      <c r="U14" s="915"/>
      <c r="V14" s="915"/>
      <c r="W14" s="915"/>
      <c r="X14" s="915"/>
      <c r="Y14" s="915"/>
      <c r="Z14" s="915"/>
      <c r="AA14" s="915"/>
      <c r="AB14" s="915"/>
      <c r="AC14" s="915"/>
      <c r="AD14" s="915"/>
      <c r="AE14" s="915"/>
      <c r="AF14" s="915"/>
      <c r="AG14" s="915"/>
      <c r="AH14" s="915"/>
      <c r="AI14" s="915"/>
      <c r="AJ14" s="915"/>
      <c r="AK14" s="915"/>
      <c r="AL14" s="915"/>
      <c r="AM14" s="916"/>
      <c r="AN14" s="89" t="s">
        <v>6</v>
      </c>
    </row>
    <row r="15" spans="1:52" ht="60" customHeight="1">
      <c r="B15" s="633" t="s">
        <v>407</v>
      </c>
      <c r="C15" s="634"/>
      <c r="D15" s="634"/>
      <c r="E15" s="634"/>
      <c r="F15" s="634"/>
      <c r="G15" s="634"/>
      <c r="H15" s="634"/>
      <c r="I15" s="634"/>
      <c r="J15" s="634"/>
      <c r="K15" s="634"/>
      <c r="L15" s="634"/>
      <c r="M15" s="634"/>
      <c r="N15" s="634"/>
      <c r="O15" s="634"/>
      <c r="P15" s="635"/>
      <c r="Q15" s="914" t="str">
        <f>IF(Q10="","",IF(Q10&gt;Q14,15000*Q13,Q10))</f>
        <v/>
      </c>
      <c r="R15" s="915"/>
      <c r="S15" s="915"/>
      <c r="T15" s="915"/>
      <c r="U15" s="915"/>
      <c r="V15" s="915"/>
      <c r="W15" s="915"/>
      <c r="X15" s="915"/>
      <c r="Y15" s="915"/>
      <c r="Z15" s="915"/>
      <c r="AA15" s="915"/>
      <c r="AB15" s="915"/>
      <c r="AC15" s="915"/>
      <c r="AD15" s="915"/>
      <c r="AE15" s="915"/>
      <c r="AF15" s="915"/>
      <c r="AG15" s="915"/>
      <c r="AH15" s="915"/>
      <c r="AI15" s="915"/>
      <c r="AJ15" s="915"/>
      <c r="AK15" s="915"/>
      <c r="AL15" s="915"/>
      <c r="AM15" s="916"/>
      <c r="AN15" s="89" t="s">
        <v>6</v>
      </c>
      <c r="AQ15" s="29"/>
      <c r="AR15" s="30"/>
      <c r="AS15" s="7"/>
      <c r="AT15" s="7"/>
    </row>
    <row r="16" spans="1:52" ht="50.25" customHeight="1" thickBot="1">
      <c r="B16" s="689" t="s">
        <v>408</v>
      </c>
      <c r="C16" s="689"/>
      <c r="D16" s="689"/>
      <c r="E16" s="689"/>
      <c r="F16" s="689"/>
      <c r="G16" s="689"/>
      <c r="H16" s="689"/>
      <c r="I16" s="689"/>
      <c r="J16" s="689"/>
      <c r="K16" s="689"/>
      <c r="L16" s="689"/>
      <c r="M16" s="689"/>
      <c r="N16" s="689"/>
      <c r="O16" s="689"/>
      <c r="P16" s="689"/>
      <c r="Q16" s="689"/>
      <c r="R16" s="689"/>
      <c r="S16" s="689"/>
      <c r="T16" s="689"/>
      <c r="U16" s="689"/>
      <c r="V16" s="689"/>
      <c r="W16" s="689"/>
      <c r="X16" s="689"/>
      <c r="Y16" s="689"/>
      <c r="Z16" s="689"/>
      <c r="AA16" s="689"/>
      <c r="AB16" s="689"/>
      <c r="AC16" s="689"/>
      <c r="AD16" s="689"/>
      <c r="AE16" s="689"/>
      <c r="AF16" s="689"/>
      <c r="AG16" s="689"/>
      <c r="AH16" s="689"/>
      <c r="AI16" s="689"/>
      <c r="AJ16" s="689"/>
      <c r="AK16" s="689"/>
      <c r="AL16" s="689"/>
      <c r="AM16" s="689"/>
      <c r="AN16" s="689"/>
      <c r="AQ16" s="7"/>
      <c r="AR16" s="7"/>
      <c r="AS16" s="7"/>
      <c r="AT16" s="7"/>
    </row>
    <row r="17" spans="1:40" ht="32.25" customHeight="1">
      <c r="B17" s="691" t="s">
        <v>348</v>
      </c>
      <c r="C17" s="692"/>
      <c r="D17" s="692"/>
      <c r="E17" s="692"/>
      <c r="F17" s="692"/>
      <c r="G17" s="692"/>
      <c r="H17" s="692"/>
      <c r="I17" s="692"/>
      <c r="J17" s="692"/>
      <c r="K17" s="692"/>
      <c r="L17" s="692"/>
      <c r="M17" s="692"/>
      <c r="N17" s="692"/>
      <c r="O17" s="692"/>
      <c r="P17" s="692"/>
      <c r="Q17" s="692"/>
      <c r="R17" s="692"/>
      <c r="S17" s="692"/>
      <c r="T17" s="692"/>
      <c r="U17" s="692"/>
      <c r="V17" s="692"/>
      <c r="W17" s="692"/>
      <c r="X17" s="692"/>
      <c r="Y17" s="692"/>
      <c r="Z17" s="692"/>
      <c r="AA17" s="692"/>
      <c r="AB17" s="692"/>
      <c r="AC17" s="692"/>
      <c r="AD17" s="692"/>
      <c r="AE17" s="692"/>
      <c r="AF17" s="692"/>
      <c r="AG17" s="692"/>
      <c r="AH17" s="692"/>
      <c r="AI17" s="692"/>
      <c r="AJ17" s="692"/>
      <c r="AK17" s="692"/>
      <c r="AL17" s="692"/>
      <c r="AM17" s="692"/>
      <c r="AN17" s="693"/>
    </row>
    <row r="18" spans="1:40" ht="32.25" customHeight="1">
      <c r="B18" s="702" t="s">
        <v>352</v>
      </c>
      <c r="C18" s="703"/>
      <c r="D18" s="703"/>
      <c r="E18" s="703"/>
      <c r="F18" s="703"/>
      <c r="G18" s="703"/>
      <c r="H18" s="703"/>
      <c r="I18" s="703"/>
      <c r="J18" s="703"/>
      <c r="K18" s="703"/>
      <c r="L18" s="703"/>
      <c r="M18" s="703"/>
      <c r="N18" s="703"/>
      <c r="O18" s="703"/>
      <c r="P18" s="704"/>
      <c r="Q18" s="705" t="str">
        <f>IF(Q13="","",IF(OR('新小第２号の２（3）（実績一覧表）'!C6&gt;=3,AND('新小第２号の２（3）（実績一覧表）'!C6=2,'新小第２号の２（3）（実績一覧表）'!E6&gt;=8)),Q13*8370,Q13*8330))</f>
        <v/>
      </c>
      <c r="R18" s="706"/>
      <c r="S18" s="706"/>
      <c r="T18" s="706"/>
      <c r="U18" s="706"/>
      <c r="V18" s="706"/>
      <c r="W18" s="706"/>
      <c r="X18" s="706"/>
      <c r="Y18" s="706"/>
      <c r="Z18" s="706"/>
      <c r="AA18" s="706"/>
      <c r="AB18" s="706"/>
      <c r="AC18" s="706"/>
      <c r="AD18" s="706"/>
      <c r="AE18" s="706"/>
      <c r="AF18" s="706"/>
      <c r="AG18" s="706"/>
      <c r="AH18" s="706"/>
      <c r="AI18" s="706"/>
      <c r="AJ18" s="706"/>
      <c r="AK18" s="706"/>
      <c r="AL18" s="706"/>
      <c r="AM18" s="707"/>
      <c r="AN18" s="54" t="s">
        <v>124</v>
      </c>
    </row>
    <row r="19" spans="1:40" ht="32.25" customHeight="1">
      <c r="B19" s="702" t="s">
        <v>350</v>
      </c>
      <c r="C19" s="703"/>
      <c r="D19" s="703"/>
      <c r="E19" s="703"/>
      <c r="F19" s="703"/>
      <c r="G19" s="703"/>
      <c r="H19" s="703"/>
      <c r="I19" s="703"/>
      <c r="J19" s="703"/>
      <c r="K19" s="703"/>
      <c r="L19" s="703"/>
      <c r="M19" s="703"/>
      <c r="N19" s="703"/>
      <c r="O19" s="703"/>
      <c r="P19" s="704"/>
      <c r="Q19" s="705" t="str">
        <f>IF(Q18="","",IF(Q18&lt;Q10,Q18,Q10))</f>
        <v/>
      </c>
      <c r="R19" s="706"/>
      <c r="S19" s="706"/>
      <c r="T19" s="706"/>
      <c r="U19" s="706"/>
      <c r="V19" s="706"/>
      <c r="W19" s="706"/>
      <c r="X19" s="706"/>
      <c r="Y19" s="706"/>
      <c r="Z19" s="706"/>
      <c r="AA19" s="706"/>
      <c r="AB19" s="706"/>
      <c r="AC19" s="706"/>
      <c r="AD19" s="706"/>
      <c r="AE19" s="706"/>
      <c r="AF19" s="706"/>
      <c r="AG19" s="706"/>
      <c r="AH19" s="706"/>
      <c r="AI19" s="706"/>
      <c r="AJ19" s="706"/>
      <c r="AK19" s="706"/>
      <c r="AL19" s="706"/>
      <c r="AM19" s="707"/>
      <c r="AN19" s="54" t="s">
        <v>124</v>
      </c>
    </row>
    <row r="20" spans="1:40" ht="32.25" customHeight="1" thickBot="1">
      <c r="B20" s="696" t="s">
        <v>355</v>
      </c>
      <c r="C20" s="697"/>
      <c r="D20" s="697"/>
      <c r="E20" s="697"/>
      <c r="F20" s="697"/>
      <c r="G20" s="697"/>
      <c r="H20" s="697"/>
      <c r="I20" s="697"/>
      <c r="J20" s="697"/>
      <c r="K20" s="697"/>
      <c r="L20" s="697"/>
      <c r="M20" s="697"/>
      <c r="N20" s="697"/>
      <c r="O20" s="697"/>
      <c r="P20" s="698"/>
      <c r="Q20" s="911" t="str">
        <f>IF(OR(Q19=0,Q19="",Q19&lt;Q18),"",Q15-Q18)</f>
        <v/>
      </c>
      <c r="R20" s="912"/>
      <c r="S20" s="912"/>
      <c r="T20" s="912"/>
      <c r="U20" s="912"/>
      <c r="V20" s="912"/>
      <c r="W20" s="912"/>
      <c r="X20" s="912"/>
      <c r="Y20" s="912"/>
      <c r="Z20" s="912"/>
      <c r="AA20" s="912"/>
      <c r="AB20" s="912"/>
      <c r="AC20" s="912"/>
      <c r="AD20" s="912"/>
      <c r="AE20" s="912"/>
      <c r="AF20" s="912"/>
      <c r="AG20" s="912"/>
      <c r="AH20" s="912"/>
      <c r="AI20" s="912"/>
      <c r="AJ20" s="912"/>
      <c r="AK20" s="912"/>
      <c r="AL20" s="912"/>
      <c r="AM20" s="913"/>
      <c r="AN20" s="55" t="s">
        <v>124</v>
      </c>
    </row>
    <row r="21" spans="1:40" ht="18.75" customHeight="1">
      <c r="A21" s="342"/>
      <c r="B21" s="342"/>
      <c r="C21" s="342"/>
      <c r="D21" s="342"/>
      <c r="E21" s="342"/>
      <c r="F21" s="342"/>
      <c r="G21" s="342"/>
      <c r="H21" s="342"/>
      <c r="I21" s="342"/>
      <c r="J21" s="342"/>
      <c r="K21" s="342"/>
      <c r="L21" s="342"/>
      <c r="M21" s="342"/>
      <c r="N21" s="342"/>
      <c r="O21" s="342"/>
      <c r="P21" s="342"/>
      <c r="Q21" s="342"/>
      <c r="R21" s="342"/>
      <c r="S21" s="342"/>
      <c r="T21" s="342"/>
      <c r="U21" s="342"/>
      <c r="V21" s="342"/>
      <c r="W21" s="342"/>
      <c r="X21" s="342"/>
      <c r="Y21" s="342"/>
      <c r="Z21" s="342"/>
      <c r="AA21" s="342"/>
      <c r="AB21" s="342"/>
      <c r="AC21" s="342"/>
      <c r="AD21" s="342"/>
      <c r="AE21" s="342"/>
      <c r="AF21" s="342"/>
      <c r="AG21" s="342"/>
      <c r="AH21" s="342"/>
      <c r="AI21" s="342"/>
      <c r="AJ21" s="342"/>
      <c r="AK21" s="342"/>
      <c r="AL21" s="342"/>
      <c r="AM21" s="342"/>
      <c r="AN21" s="342"/>
    </row>
    <row r="22" spans="1:40" ht="24.95" customHeight="1">
      <c r="A22" s="656" t="s">
        <v>409</v>
      </c>
      <c r="B22" s="656"/>
      <c r="C22" s="656"/>
      <c r="D22" s="656"/>
      <c r="E22" s="656"/>
      <c r="F22" s="656"/>
      <c r="G22" s="656"/>
      <c r="H22" s="656"/>
      <c r="I22" s="656"/>
      <c r="J22" s="656"/>
      <c r="K22" s="656"/>
      <c r="L22" s="656"/>
      <c r="M22" s="656"/>
      <c r="N22" s="656"/>
      <c r="O22" s="656"/>
      <c r="P22" s="656"/>
      <c r="Q22" s="656"/>
      <c r="R22" s="656"/>
      <c r="S22" s="656"/>
      <c r="T22" s="656"/>
      <c r="U22" s="656"/>
      <c r="V22" s="656"/>
      <c r="W22" s="656"/>
      <c r="X22" s="656"/>
      <c r="Y22" s="656"/>
      <c r="Z22" s="656"/>
      <c r="AA22" s="656"/>
      <c r="AB22" s="656"/>
      <c r="AC22" s="656"/>
      <c r="AD22" s="656"/>
      <c r="AE22" s="656"/>
      <c r="AF22" s="656"/>
      <c r="AG22" s="656"/>
      <c r="AH22" s="656"/>
      <c r="AI22" s="656"/>
      <c r="AJ22" s="656"/>
      <c r="AK22" s="656"/>
      <c r="AL22" s="656"/>
      <c r="AM22" s="656"/>
      <c r="AN22" s="656"/>
    </row>
    <row r="23" spans="1:40" ht="24.95" customHeight="1">
      <c r="A23" s="656"/>
      <c r="B23" s="656"/>
      <c r="C23" s="656"/>
      <c r="D23" s="656"/>
      <c r="E23" s="656"/>
      <c r="F23" s="656"/>
      <c r="G23" s="656"/>
      <c r="H23" s="656"/>
      <c r="I23" s="656"/>
      <c r="J23" s="656"/>
      <c r="K23" s="656"/>
      <c r="L23" s="656"/>
      <c r="M23" s="656"/>
      <c r="N23" s="656"/>
      <c r="O23" s="656"/>
      <c r="P23" s="656"/>
      <c r="Q23" s="656"/>
      <c r="R23" s="656"/>
      <c r="S23" s="656"/>
      <c r="T23" s="656"/>
      <c r="U23" s="656"/>
      <c r="V23" s="656"/>
      <c r="W23" s="656"/>
      <c r="X23" s="656"/>
      <c r="Y23" s="656"/>
      <c r="Z23" s="656"/>
      <c r="AA23" s="656"/>
      <c r="AB23" s="656"/>
      <c r="AC23" s="656"/>
      <c r="AD23" s="656"/>
      <c r="AE23" s="656"/>
      <c r="AF23" s="656"/>
      <c r="AG23" s="656"/>
      <c r="AH23" s="656"/>
      <c r="AI23" s="656"/>
      <c r="AJ23" s="656"/>
      <c r="AK23" s="656"/>
      <c r="AL23" s="656"/>
      <c r="AM23" s="656"/>
      <c r="AN23" s="656"/>
    </row>
    <row r="24" spans="1:40" ht="24.95" customHeight="1">
      <c r="A24" s="656"/>
      <c r="B24" s="656"/>
      <c r="C24" s="656"/>
      <c r="D24" s="656"/>
      <c r="E24" s="656"/>
      <c r="F24" s="656"/>
      <c r="G24" s="656"/>
      <c r="H24" s="656"/>
      <c r="I24" s="656"/>
      <c r="J24" s="656"/>
      <c r="K24" s="656"/>
      <c r="L24" s="656"/>
      <c r="M24" s="656"/>
      <c r="N24" s="656"/>
      <c r="O24" s="656"/>
      <c r="P24" s="656"/>
      <c r="Q24" s="656"/>
      <c r="R24" s="656"/>
      <c r="S24" s="656"/>
      <c r="T24" s="656"/>
      <c r="U24" s="656"/>
      <c r="V24" s="656"/>
      <c r="W24" s="656"/>
      <c r="X24" s="656"/>
      <c r="Y24" s="656"/>
      <c r="Z24" s="656"/>
      <c r="AA24" s="656"/>
      <c r="AB24" s="656"/>
      <c r="AC24" s="656"/>
      <c r="AD24" s="656"/>
      <c r="AE24" s="656"/>
      <c r="AF24" s="656"/>
      <c r="AG24" s="656"/>
      <c r="AH24" s="656"/>
      <c r="AI24" s="656"/>
      <c r="AJ24" s="656"/>
      <c r="AK24" s="656"/>
      <c r="AL24" s="656"/>
      <c r="AM24" s="656"/>
      <c r="AN24" s="656"/>
    </row>
    <row r="25" spans="1:40" ht="24.95" customHeight="1">
      <c r="A25" s="656"/>
      <c r="B25" s="656"/>
      <c r="C25" s="656"/>
      <c r="D25" s="656"/>
      <c r="E25" s="656"/>
      <c r="F25" s="656"/>
      <c r="G25" s="656"/>
      <c r="H25" s="656"/>
      <c r="I25" s="656"/>
      <c r="J25" s="656"/>
      <c r="K25" s="656"/>
      <c r="L25" s="656"/>
      <c r="M25" s="656"/>
      <c r="N25" s="656"/>
      <c r="O25" s="656"/>
      <c r="P25" s="656"/>
      <c r="Q25" s="656"/>
      <c r="R25" s="656"/>
      <c r="S25" s="656"/>
      <c r="T25" s="656"/>
      <c r="U25" s="656"/>
      <c r="V25" s="656"/>
      <c r="W25" s="656"/>
      <c r="X25" s="656"/>
      <c r="Y25" s="656"/>
      <c r="Z25" s="656"/>
      <c r="AA25" s="656"/>
      <c r="AB25" s="656"/>
      <c r="AC25" s="656"/>
      <c r="AD25" s="656"/>
      <c r="AE25" s="656"/>
      <c r="AF25" s="656"/>
      <c r="AG25" s="656"/>
      <c r="AH25" s="656"/>
      <c r="AI25" s="656"/>
      <c r="AJ25" s="656"/>
      <c r="AK25" s="656"/>
      <c r="AL25" s="656"/>
      <c r="AM25" s="656"/>
      <c r="AN25" s="656"/>
    </row>
    <row r="26" spans="1:40" ht="24.95" customHeight="1">
      <c r="A26" s="656" t="s">
        <v>420</v>
      </c>
      <c r="B26" s="656"/>
      <c r="C26" s="656"/>
      <c r="D26" s="656"/>
      <c r="E26" s="656"/>
      <c r="F26" s="656"/>
      <c r="G26" s="656"/>
      <c r="H26" s="656"/>
      <c r="I26" s="656"/>
      <c r="J26" s="656"/>
      <c r="K26" s="656"/>
      <c r="L26" s="656"/>
      <c r="M26" s="656"/>
      <c r="N26" s="656"/>
      <c r="O26" s="656"/>
      <c r="P26" s="656"/>
      <c r="Q26" s="656"/>
      <c r="R26" s="656"/>
      <c r="S26" s="656"/>
      <c r="T26" s="656"/>
      <c r="U26" s="656"/>
      <c r="V26" s="656"/>
      <c r="W26" s="656"/>
      <c r="X26" s="656"/>
      <c r="Y26" s="656"/>
      <c r="Z26" s="656"/>
      <c r="AA26" s="656"/>
      <c r="AB26" s="656"/>
      <c r="AC26" s="656"/>
      <c r="AD26" s="656"/>
      <c r="AE26" s="656"/>
      <c r="AF26" s="656"/>
      <c r="AG26" s="656"/>
      <c r="AH26" s="656"/>
      <c r="AI26" s="656"/>
      <c r="AJ26" s="656"/>
      <c r="AK26" s="656"/>
      <c r="AL26" s="656"/>
      <c r="AM26" s="656"/>
      <c r="AN26" s="656"/>
    </row>
    <row r="27" spans="1:40" ht="24.95" customHeight="1">
      <c r="A27" s="656"/>
      <c r="B27" s="656"/>
      <c r="C27" s="656"/>
      <c r="D27" s="656"/>
      <c r="E27" s="656"/>
      <c r="F27" s="656"/>
      <c r="G27" s="656"/>
      <c r="H27" s="656"/>
      <c r="I27" s="656"/>
      <c r="J27" s="656"/>
      <c r="K27" s="656"/>
      <c r="L27" s="656"/>
      <c r="M27" s="656"/>
      <c r="N27" s="656"/>
      <c r="O27" s="656"/>
      <c r="P27" s="656"/>
      <c r="Q27" s="656"/>
      <c r="R27" s="656"/>
      <c r="S27" s="656"/>
      <c r="T27" s="656"/>
      <c r="U27" s="656"/>
      <c r="V27" s="656"/>
      <c r="W27" s="656"/>
      <c r="X27" s="656"/>
      <c r="Y27" s="656"/>
      <c r="Z27" s="656"/>
      <c r="AA27" s="656"/>
      <c r="AB27" s="656"/>
      <c r="AC27" s="656"/>
      <c r="AD27" s="656"/>
      <c r="AE27" s="656"/>
      <c r="AF27" s="656"/>
      <c r="AG27" s="656"/>
      <c r="AH27" s="656"/>
      <c r="AI27" s="656"/>
      <c r="AJ27" s="656"/>
      <c r="AK27" s="656"/>
      <c r="AL27" s="656"/>
      <c r="AM27" s="656"/>
      <c r="AN27" s="656"/>
    </row>
    <row r="28" spans="1:40" ht="24.95" customHeight="1">
      <c r="A28" s="656"/>
      <c r="B28" s="656"/>
      <c r="C28" s="656"/>
      <c r="D28" s="656"/>
      <c r="E28" s="656"/>
      <c r="F28" s="656"/>
      <c r="G28" s="656"/>
      <c r="H28" s="656"/>
      <c r="I28" s="656"/>
      <c r="J28" s="656"/>
      <c r="K28" s="656"/>
      <c r="L28" s="656"/>
      <c r="M28" s="656"/>
      <c r="N28" s="656"/>
      <c r="O28" s="656"/>
      <c r="P28" s="656"/>
      <c r="Q28" s="656"/>
      <c r="R28" s="656"/>
      <c r="S28" s="656"/>
      <c r="T28" s="656"/>
      <c r="U28" s="656"/>
      <c r="V28" s="656"/>
      <c r="W28" s="656"/>
      <c r="X28" s="656"/>
      <c r="Y28" s="656"/>
      <c r="Z28" s="656"/>
      <c r="AA28" s="656"/>
      <c r="AB28" s="656"/>
      <c r="AC28" s="656"/>
      <c r="AD28" s="656"/>
      <c r="AE28" s="656"/>
      <c r="AF28" s="656"/>
      <c r="AG28" s="656"/>
      <c r="AH28" s="656"/>
      <c r="AI28" s="656"/>
      <c r="AJ28" s="656"/>
      <c r="AK28" s="656"/>
      <c r="AL28" s="656"/>
      <c r="AM28" s="656"/>
      <c r="AN28" s="656"/>
    </row>
    <row r="29" spans="1:40" ht="24.95" customHeight="1">
      <c r="A29" s="656"/>
      <c r="B29" s="656"/>
      <c r="C29" s="656"/>
      <c r="D29" s="656"/>
      <c r="E29" s="656"/>
      <c r="F29" s="656"/>
      <c r="G29" s="656"/>
      <c r="H29" s="656"/>
      <c r="I29" s="656"/>
      <c r="J29" s="656"/>
      <c r="K29" s="656"/>
      <c r="L29" s="656"/>
      <c r="M29" s="656"/>
      <c r="N29" s="656"/>
      <c r="O29" s="656"/>
      <c r="P29" s="656"/>
      <c r="Q29" s="656"/>
      <c r="R29" s="656"/>
      <c r="S29" s="656"/>
      <c r="T29" s="656"/>
      <c r="U29" s="656"/>
      <c r="V29" s="656"/>
      <c r="W29" s="656"/>
      <c r="X29" s="656"/>
      <c r="Y29" s="656"/>
      <c r="Z29" s="656"/>
      <c r="AA29" s="656"/>
      <c r="AB29" s="656"/>
      <c r="AC29" s="656"/>
      <c r="AD29" s="656"/>
      <c r="AE29" s="656"/>
      <c r="AF29" s="656"/>
      <c r="AG29" s="656"/>
      <c r="AH29" s="656"/>
      <c r="AI29" s="656"/>
      <c r="AJ29" s="656"/>
      <c r="AK29" s="656"/>
      <c r="AL29" s="656"/>
      <c r="AM29" s="656"/>
      <c r="AN29" s="656"/>
    </row>
    <row r="30" spans="1:40" ht="24.95" customHeight="1">
      <c r="A30" s="656" t="s">
        <v>410</v>
      </c>
      <c r="B30" s="656"/>
      <c r="C30" s="656"/>
      <c r="D30" s="656"/>
      <c r="E30" s="656"/>
      <c r="F30" s="656"/>
      <c r="G30" s="656"/>
      <c r="H30" s="656"/>
      <c r="I30" s="656"/>
      <c r="J30" s="656"/>
      <c r="K30" s="656"/>
      <c r="L30" s="656"/>
      <c r="M30" s="656"/>
      <c r="N30" s="656"/>
      <c r="O30" s="656"/>
      <c r="P30" s="656"/>
      <c r="Q30" s="656"/>
      <c r="R30" s="656"/>
      <c r="S30" s="656"/>
      <c r="T30" s="656"/>
      <c r="U30" s="656"/>
      <c r="V30" s="656"/>
      <c r="W30" s="656"/>
      <c r="X30" s="656"/>
      <c r="Y30" s="656"/>
      <c r="Z30" s="656"/>
      <c r="AA30" s="656"/>
      <c r="AB30" s="656"/>
      <c r="AC30" s="656"/>
      <c r="AD30" s="656"/>
      <c r="AE30" s="656"/>
      <c r="AF30" s="656"/>
      <c r="AG30" s="656"/>
      <c r="AH30" s="656"/>
      <c r="AI30" s="656"/>
      <c r="AJ30" s="656"/>
      <c r="AK30" s="656"/>
      <c r="AL30" s="656"/>
      <c r="AM30" s="656"/>
      <c r="AN30" s="656"/>
    </row>
    <row r="31" spans="1:40" ht="24.95" customHeight="1">
      <c r="A31" s="656"/>
      <c r="B31" s="656"/>
      <c r="C31" s="656"/>
      <c r="D31" s="656"/>
      <c r="E31" s="656"/>
      <c r="F31" s="656"/>
      <c r="G31" s="656"/>
      <c r="H31" s="656"/>
      <c r="I31" s="656"/>
      <c r="J31" s="656"/>
      <c r="K31" s="656"/>
      <c r="L31" s="656"/>
      <c r="M31" s="656"/>
      <c r="N31" s="656"/>
      <c r="O31" s="656"/>
      <c r="P31" s="656"/>
      <c r="Q31" s="656"/>
      <c r="R31" s="656"/>
      <c r="S31" s="656"/>
      <c r="T31" s="656"/>
      <c r="U31" s="656"/>
      <c r="V31" s="656"/>
      <c r="W31" s="656"/>
      <c r="X31" s="656"/>
      <c r="Y31" s="656"/>
      <c r="Z31" s="656"/>
      <c r="AA31" s="656"/>
      <c r="AB31" s="656"/>
      <c r="AC31" s="656"/>
      <c r="AD31" s="656"/>
      <c r="AE31" s="656"/>
      <c r="AF31" s="656"/>
      <c r="AG31" s="656"/>
      <c r="AH31" s="656"/>
      <c r="AI31" s="656"/>
      <c r="AJ31" s="656"/>
      <c r="AK31" s="656"/>
      <c r="AL31" s="656"/>
      <c r="AM31" s="656"/>
      <c r="AN31" s="656"/>
    </row>
    <row r="32" spans="1:40" ht="24.95" customHeight="1">
      <c r="A32" s="656"/>
      <c r="B32" s="656"/>
      <c r="C32" s="656"/>
      <c r="D32" s="656"/>
      <c r="E32" s="656"/>
      <c r="F32" s="656"/>
      <c r="G32" s="656"/>
      <c r="H32" s="656"/>
      <c r="I32" s="656"/>
      <c r="J32" s="656"/>
      <c r="K32" s="656"/>
      <c r="L32" s="656"/>
      <c r="M32" s="656"/>
      <c r="N32" s="656"/>
      <c r="O32" s="656"/>
      <c r="P32" s="656"/>
      <c r="Q32" s="656"/>
      <c r="R32" s="656"/>
      <c r="S32" s="656"/>
      <c r="T32" s="656"/>
      <c r="U32" s="656"/>
      <c r="V32" s="656"/>
      <c r="W32" s="656"/>
      <c r="X32" s="656"/>
      <c r="Y32" s="656"/>
      <c r="Z32" s="656"/>
      <c r="AA32" s="656"/>
      <c r="AB32" s="656"/>
      <c r="AC32" s="656"/>
      <c r="AD32" s="656"/>
      <c r="AE32" s="656"/>
      <c r="AF32" s="656"/>
      <c r="AG32" s="656"/>
      <c r="AH32" s="656"/>
      <c r="AI32" s="656"/>
      <c r="AJ32" s="656"/>
      <c r="AK32" s="656"/>
      <c r="AL32" s="656"/>
      <c r="AM32" s="656"/>
      <c r="AN32" s="656"/>
    </row>
    <row r="33" spans="1:40" ht="24.95" customHeight="1">
      <c r="A33" s="656"/>
      <c r="B33" s="656"/>
      <c r="C33" s="656"/>
      <c r="D33" s="656"/>
      <c r="E33" s="656"/>
      <c r="F33" s="656"/>
      <c r="G33" s="656"/>
      <c r="H33" s="656"/>
      <c r="I33" s="656"/>
      <c r="J33" s="656"/>
      <c r="K33" s="656"/>
      <c r="L33" s="656"/>
      <c r="M33" s="656"/>
      <c r="N33" s="656"/>
      <c r="O33" s="656"/>
      <c r="P33" s="656"/>
      <c r="Q33" s="656"/>
      <c r="R33" s="656"/>
      <c r="S33" s="656"/>
      <c r="T33" s="656"/>
      <c r="U33" s="656"/>
      <c r="V33" s="656"/>
      <c r="W33" s="656"/>
      <c r="X33" s="656"/>
      <c r="Y33" s="656"/>
      <c r="Z33" s="656"/>
      <c r="AA33" s="656"/>
      <c r="AB33" s="656"/>
      <c r="AC33" s="656"/>
      <c r="AD33" s="656"/>
      <c r="AE33" s="656"/>
      <c r="AF33" s="656"/>
      <c r="AG33" s="656"/>
      <c r="AH33" s="656"/>
      <c r="AI33" s="656"/>
      <c r="AJ33" s="656"/>
      <c r="AK33" s="656"/>
      <c r="AL33" s="656"/>
      <c r="AM33" s="656"/>
      <c r="AN33" s="656"/>
    </row>
    <row r="34" spans="1:40" ht="24.95" customHeight="1">
      <c r="A34" s="656"/>
      <c r="B34" s="656"/>
      <c r="C34" s="656"/>
      <c r="D34" s="656"/>
      <c r="E34" s="656"/>
      <c r="F34" s="656"/>
      <c r="G34" s="656"/>
      <c r="H34" s="656"/>
      <c r="I34" s="656"/>
      <c r="J34" s="656"/>
      <c r="K34" s="656"/>
      <c r="L34" s="656"/>
      <c r="M34" s="656"/>
      <c r="N34" s="656"/>
      <c r="O34" s="656"/>
      <c r="P34" s="656"/>
      <c r="Q34" s="656"/>
      <c r="R34" s="656"/>
      <c r="S34" s="656"/>
      <c r="T34" s="656"/>
      <c r="U34" s="656"/>
      <c r="V34" s="656"/>
      <c r="W34" s="656"/>
      <c r="X34" s="656"/>
      <c r="Y34" s="656"/>
      <c r="Z34" s="656"/>
      <c r="AA34" s="656"/>
      <c r="AB34" s="656"/>
      <c r="AC34" s="656"/>
      <c r="AD34" s="656"/>
      <c r="AE34" s="656"/>
      <c r="AF34" s="656"/>
      <c r="AG34" s="656"/>
      <c r="AH34" s="656"/>
      <c r="AI34" s="656"/>
      <c r="AJ34" s="656"/>
      <c r="AK34" s="656"/>
      <c r="AL34" s="656"/>
      <c r="AM34" s="656"/>
      <c r="AN34" s="656"/>
    </row>
    <row r="35" spans="1:40" ht="24.95" customHeight="1">
      <c r="A35" s="81"/>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row>
    <row r="36" spans="1:40" ht="24.95" customHeight="1">
      <c r="A36" s="81"/>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row>
  </sheetData>
  <sheetProtection password="CC7D" sheet="1" formatCells="0" selectLockedCells="1"/>
  <mergeCells count="36">
    <mergeCell ref="G6:Y6"/>
    <mergeCell ref="Z6:AE6"/>
    <mergeCell ref="AF6:AH6"/>
    <mergeCell ref="AJ6:AL6"/>
    <mergeCell ref="A22:AN25"/>
    <mergeCell ref="A26:AN29"/>
    <mergeCell ref="A30:AN34"/>
    <mergeCell ref="Q14:AM14"/>
    <mergeCell ref="AN8:AN9"/>
    <mergeCell ref="Q10:AM10"/>
    <mergeCell ref="B16:AN16"/>
    <mergeCell ref="A21:AN21"/>
    <mergeCell ref="Q13:AM13"/>
    <mergeCell ref="B14:P14"/>
    <mergeCell ref="B15:P15"/>
    <mergeCell ref="Q11:AB11"/>
    <mergeCell ref="AC11:AN11"/>
    <mergeCell ref="Q12:AA12"/>
    <mergeCell ref="AC12:AM12"/>
    <mergeCell ref="B8:P9"/>
    <mergeCell ref="A2:AN2"/>
    <mergeCell ref="Q20:AM20"/>
    <mergeCell ref="B20:P20"/>
    <mergeCell ref="B17:AN17"/>
    <mergeCell ref="B18:P18"/>
    <mergeCell ref="B19:P19"/>
    <mergeCell ref="Q15:AM15"/>
    <mergeCell ref="B11:P13"/>
    <mergeCell ref="B10:P10"/>
    <mergeCell ref="Q18:AM18"/>
    <mergeCell ref="Q19:AM19"/>
    <mergeCell ref="B7:P7"/>
    <mergeCell ref="Q7:AM7"/>
    <mergeCell ref="Q8:AM9"/>
    <mergeCell ref="B4:AM4"/>
    <mergeCell ref="B6:F6"/>
  </mergeCells>
  <phoneticPr fontId="3"/>
  <dataValidations count="2">
    <dataValidation imeMode="halfAlpha" allowBlank="1" showInputMessage="1" showErrorMessage="1" sqref="Z6 AI6:AJ6 AM6:AN6"/>
    <dataValidation imeMode="hiragana" allowBlank="1" showInputMessage="1" showErrorMessage="1" sqref="B14:P14"/>
  </dataValidations>
  <pageMargins left="0.7" right="0.7" top="0.75" bottom="0.75" header="0.3" footer="0.3"/>
  <pageSetup paperSize="9" scale="51" fitToHeight="0" orientation="portrait" r:id="rId1"/>
  <rowBreaks count="1" manualBreakCount="1">
    <brk id="21" max="3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入力シート</vt:lpstr>
      <vt:lpstr>新特小訓第４号（生産指標）</vt:lpstr>
      <vt:lpstr>新特小訓第６号（申立書）</vt:lpstr>
      <vt:lpstr>新特小訓第９号（実績一覧表）</vt:lpstr>
      <vt:lpstr>新特小訓第８号（算定書）</vt:lpstr>
      <vt:lpstr>新特小訓第７号（申請書）</vt:lpstr>
      <vt:lpstr>被保険者以外の方向け様式→</vt:lpstr>
      <vt:lpstr>新小第２号の２（3）（実績一覧表）</vt:lpstr>
      <vt:lpstr>新小第２号の２（１）（算定書）</vt:lpstr>
      <vt:lpstr>新小第２号の2（２）（申請書）</vt:lpstr>
      <vt:lpstr>'新小第２号の２（１）（算定書）'!Print_Area</vt:lpstr>
      <vt:lpstr>'新小第２号の2（２）（申請書）'!Print_Area</vt:lpstr>
      <vt:lpstr>'新小第２号の２（3）（実績一覧表）'!Print_Area</vt:lpstr>
      <vt:lpstr>'新特小訓第４号（生産指標）'!Print_Area</vt:lpstr>
      <vt:lpstr>'新特小訓第６号（申立書）'!Print_Area</vt:lpstr>
      <vt:lpstr>'新特小訓第７号（申請書）'!Print_Area</vt:lpstr>
      <vt:lpstr>'新特小訓第８号（算定書）'!Print_Area</vt:lpstr>
      <vt:lpstr>'新特小訓第９号（実績一覧表）'!Print_Area</vt:lpstr>
      <vt:lpstr>入力シート!Print_Area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vaio</cp:lastModifiedBy>
  <cp:lastPrinted>2020-07-22T10:01:18Z</cp:lastPrinted>
  <dcterms:created xsi:type="dcterms:W3CDTF">2020-05-02T07:16:18Z</dcterms:created>
  <dcterms:modified xsi:type="dcterms:W3CDTF">2020-09-05T00:53:57Z</dcterms:modified>
</cp:coreProperties>
</file>